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Whole(After Correction)" sheetId="7" r:id="rId1"/>
    <sheet name="Whole(Before Correction)" sheetId="2" r:id="rId2"/>
    <sheet name="chio" sheetId="1" r:id="rId3"/>
    <sheet name="MISSINGNO" sheetId="3" r:id="rId4"/>
    <sheet name="Earthworm" sheetId="4" r:id="rId5"/>
    <sheet name="Beelzemon 2003" sheetId="5" r:id="rId6"/>
    <sheet name="Marshmallon" sheetId="6" r:id="rId7"/>
  </sheets>
  <definedNames>
    <definedName name="_xlnm._FilterDatabase" localSheetId="0" hidden="1">'Whole(After Correction)'!$A$3:$L$70</definedName>
    <definedName name="_xlnm._FilterDatabase" localSheetId="1" hidden="1">'Whole(Before Correction)'!$A$3:$L$3</definedName>
  </definedNames>
  <calcPr calcId="152511"/>
</workbook>
</file>

<file path=xl/calcChain.xml><?xml version="1.0" encoding="utf-8"?>
<calcChain xmlns="http://schemas.openxmlformats.org/spreadsheetml/2006/main">
  <c r="F70" i="7" l="1"/>
  <c r="D70" i="7"/>
  <c r="A70" i="7"/>
  <c r="F69" i="7"/>
  <c r="D69" i="7"/>
  <c r="A69" i="7"/>
  <c r="F68" i="7"/>
  <c r="D68" i="7"/>
  <c r="A68" i="7"/>
  <c r="F67" i="7"/>
  <c r="D67" i="7"/>
  <c r="A67" i="7"/>
  <c r="F64" i="7"/>
  <c r="D64" i="7"/>
  <c r="A64" i="7"/>
  <c r="F65" i="7"/>
  <c r="D65" i="7"/>
  <c r="A65" i="7"/>
  <c r="F62" i="7"/>
  <c r="D62" i="7"/>
  <c r="A62" i="7"/>
  <c r="F61" i="7"/>
  <c r="D61" i="7"/>
  <c r="A61" i="7"/>
  <c r="F59" i="7"/>
  <c r="D59" i="7"/>
  <c r="A59" i="7"/>
  <c r="F63" i="7"/>
  <c r="D63" i="7"/>
  <c r="A63" i="7"/>
  <c r="F55" i="7"/>
  <c r="D55" i="7"/>
  <c r="A55" i="7"/>
  <c r="F58" i="7"/>
  <c r="D58" i="7"/>
  <c r="A58" i="7"/>
  <c r="F57" i="7"/>
  <c r="D57" i="7"/>
  <c r="A57" i="7"/>
  <c r="F53" i="7"/>
  <c r="D53" i="7"/>
  <c r="A53" i="7"/>
  <c r="F51" i="7"/>
  <c r="D51" i="7"/>
  <c r="A51" i="7"/>
  <c r="F47" i="7"/>
  <c r="D47" i="7"/>
  <c r="A47" i="7"/>
  <c r="F54" i="7"/>
  <c r="D54" i="7"/>
  <c r="A54" i="7"/>
  <c r="F66" i="7"/>
  <c r="D66" i="7"/>
  <c r="A66" i="7"/>
  <c r="F52" i="7"/>
  <c r="D52" i="7"/>
  <c r="A52" i="7"/>
  <c r="F45" i="7"/>
  <c r="D45" i="7"/>
  <c r="A45" i="7"/>
  <c r="F49" i="7"/>
  <c r="D49" i="7"/>
  <c r="A49" i="7"/>
  <c r="F46" i="7"/>
  <c r="D46" i="7"/>
  <c r="A46" i="7"/>
  <c r="F56" i="7"/>
  <c r="D56" i="7"/>
  <c r="A56" i="7"/>
  <c r="F43" i="7"/>
  <c r="D43" i="7"/>
  <c r="A43" i="7"/>
  <c r="F60" i="7"/>
  <c r="D60" i="7"/>
  <c r="A60" i="7"/>
  <c r="F44" i="7"/>
  <c r="D44" i="7"/>
  <c r="A44" i="7"/>
  <c r="F42" i="7"/>
  <c r="D42" i="7"/>
  <c r="A42" i="7"/>
  <c r="F50" i="7"/>
  <c r="D50" i="7"/>
  <c r="A50" i="7"/>
  <c r="F41" i="7"/>
  <c r="D41" i="7"/>
  <c r="A41" i="7"/>
  <c r="F39" i="7"/>
  <c r="D39" i="7"/>
  <c r="A39" i="7"/>
  <c r="F38" i="7"/>
  <c r="D38" i="7"/>
  <c r="A38" i="7"/>
  <c r="F40" i="7"/>
  <c r="D40" i="7"/>
  <c r="A40" i="7"/>
  <c r="F37" i="7"/>
  <c r="D37" i="7"/>
  <c r="A37" i="7"/>
  <c r="F48" i="7"/>
  <c r="D48" i="7"/>
  <c r="A48" i="7"/>
  <c r="F35" i="7"/>
  <c r="D35" i="7"/>
  <c r="A35" i="7"/>
  <c r="F34" i="7"/>
  <c r="D34" i="7"/>
  <c r="A34" i="7"/>
  <c r="F33" i="7"/>
  <c r="D33" i="7"/>
  <c r="A33" i="7"/>
  <c r="F32" i="7"/>
  <c r="D32" i="7"/>
  <c r="A32" i="7"/>
  <c r="F30" i="7"/>
  <c r="D30" i="7"/>
  <c r="A30" i="7"/>
  <c r="F29" i="7"/>
  <c r="D29" i="7"/>
  <c r="A29" i="7"/>
  <c r="F28" i="7"/>
  <c r="D28" i="7"/>
  <c r="A28" i="7"/>
  <c r="F36" i="7"/>
  <c r="D36" i="7"/>
  <c r="A36" i="7"/>
  <c r="F31" i="7"/>
  <c r="D31" i="7"/>
  <c r="A31" i="7"/>
  <c r="F27" i="7"/>
  <c r="D27" i="7"/>
  <c r="A27" i="7"/>
  <c r="F26" i="7"/>
  <c r="D26" i="7"/>
  <c r="A26" i="7"/>
  <c r="F25" i="7"/>
  <c r="D25" i="7"/>
  <c r="A25" i="7"/>
  <c r="F24" i="7"/>
  <c r="D24" i="7"/>
  <c r="A24" i="7"/>
  <c r="F23" i="7"/>
  <c r="D23" i="7"/>
  <c r="A23" i="7"/>
  <c r="F22" i="7"/>
  <c r="D22" i="7"/>
  <c r="A22" i="7"/>
  <c r="F21" i="7"/>
  <c r="D21" i="7"/>
  <c r="A21" i="7"/>
  <c r="F20" i="7"/>
  <c r="D20" i="7"/>
  <c r="A20" i="7"/>
  <c r="F19" i="7"/>
  <c r="D19" i="7"/>
  <c r="A19" i="7"/>
  <c r="F18" i="7"/>
  <c r="D18" i="7"/>
  <c r="A18" i="7"/>
  <c r="F17" i="7"/>
  <c r="D17" i="7"/>
  <c r="A17" i="7"/>
  <c r="F16" i="7"/>
  <c r="D16" i="7"/>
  <c r="A16" i="7"/>
  <c r="F15" i="7"/>
  <c r="D15" i="7"/>
  <c r="A15" i="7"/>
  <c r="F14" i="7"/>
  <c r="D14" i="7"/>
  <c r="A14" i="7"/>
  <c r="F13" i="7"/>
  <c r="D13" i="7"/>
  <c r="A13" i="7"/>
  <c r="F12" i="7"/>
  <c r="D12" i="7"/>
  <c r="A12" i="7"/>
  <c r="F11" i="7"/>
  <c r="D11" i="7"/>
  <c r="A11" i="7"/>
  <c r="F10" i="7"/>
  <c r="D10" i="7"/>
  <c r="A10" i="7"/>
  <c r="F9" i="7"/>
  <c r="D9" i="7"/>
  <c r="A9" i="7"/>
  <c r="F8" i="7"/>
  <c r="D8" i="7"/>
  <c r="A8" i="7"/>
  <c r="F7" i="7"/>
  <c r="D7" i="7"/>
  <c r="A7" i="7"/>
  <c r="F6" i="7"/>
  <c r="D6" i="7"/>
  <c r="A6" i="7"/>
  <c r="F5" i="7"/>
  <c r="D5" i="7"/>
  <c r="A5" i="7"/>
  <c r="F4" i="7"/>
  <c r="D4" i="7"/>
  <c r="A4" i="7"/>
  <c r="F90" i="2" l="1"/>
  <c r="E90" i="2"/>
  <c r="D90" i="2"/>
  <c r="A90" i="2"/>
  <c r="F89" i="2"/>
  <c r="E89" i="2"/>
  <c r="D89" i="2"/>
  <c r="A89" i="2"/>
  <c r="F88" i="2"/>
  <c r="E88" i="2"/>
  <c r="D88" i="2"/>
  <c r="A88" i="2"/>
  <c r="F87" i="2"/>
  <c r="E87" i="2"/>
  <c r="D87" i="2"/>
  <c r="A87" i="2"/>
  <c r="F83" i="2"/>
  <c r="E83" i="2"/>
  <c r="D83" i="2"/>
  <c r="A83" i="2"/>
  <c r="F86" i="2"/>
  <c r="E86" i="2"/>
  <c r="D86" i="2"/>
  <c r="A86" i="2"/>
  <c r="F82" i="2"/>
  <c r="E82" i="2"/>
  <c r="D82" i="2"/>
  <c r="A82" i="2"/>
  <c r="F85" i="2"/>
  <c r="E85" i="2"/>
  <c r="D85" i="2"/>
  <c r="A85" i="2"/>
  <c r="F84" i="2"/>
  <c r="E84" i="2"/>
  <c r="D84" i="2"/>
  <c r="A84" i="2"/>
  <c r="F68" i="2"/>
  <c r="E68" i="2"/>
  <c r="D68" i="2"/>
  <c r="A68" i="2"/>
  <c r="F58" i="2"/>
  <c r="E58" i="2"/>
  <c r="D58" i="2"/>
  <c r="A58" i="2"/>
  <c r="F81" i="2"/>
  <c r="E81" i="2"/>
  <c r="D81" i="2"/>
  <c r="A81" i="2"/>
  <c r="F80" i="2"/>
  <c r="E80" i="2"/>
  <c r="D80" i="2"/>
  <c r="A80" i="2"/>
  <c r="F66" i="2"/>
  <c r="E66" i="2"/>
  <c r="D66" i="2"/>
  <c r="A66" i="2"/>
  <c r="F79" i="2"/>
  <c r="E79" i="2"/>
  <c r="D79" i="2"/>
  <c r="A79" i="2"/>
  <c r="F78" i="2"/>
  <c r="E78" i="2"/>
  <c r="D78" i="2"/>
  <c r="A78" i="2"/>
  <c r="F77" i="2"/>
  <c r="E77" i="2"/>
  <c r="D77" i="2"/>
  <c r="A77" i="2"/>
  <c r="F70" i="2"/>
  <c r="E70" i="2"/>
  <c r="D70" i="2"/>
  <c r="A70" i="2"/>
  <c r="F76" i="2"/>
  <c r="E76" i="2"/>
  <c r="D76" i="2"/>
  <c r="A76" i="2"/>
  <c r="F75" i="2"/>
  <c r="E75" i="2"/>
  <c r="D75" i="2"/>
  <c r="A75" i="2"/>
  <c r="F74" i="2"/>
  <c r="E74" i="2"/>
  <c r="D74" i="2"/>
  <c r="A74" i="2"/>
  <c r="F73" i="2"/>
  <c r="E73" i="2"/>
  <c r="D73" i="2"/>
  <c r="A73" i="2"/>
  <c r="F55" i="2"/>
  <c r="E55" i="2"/>
  <c r="D55" i="2"/>
  <c r="A55" i="2"/>
  <c r="F54" i="2"/>
  <c r="E54" i="2"/>
  <c r="D54" i="2"/>
  <c r="A54" i="2"/>
  <c r="F44" i="2"/>
  <c r="E44" i="2"/>
  <c r="D44" i="2"/>
  <c r="A44" i="2"/>
  <c r="F18" i="2"/>
  <c r="E18" i="2"/>
  <c r="D18" i="2"/>
  <c r="A18" i="2"/>
  <c r="E69" i="2"/>
  <c r="F63" i="2" l="1"/>
  <c r="E63" i="2"/>
  <c r="D63" i="2"/>
  <c r="A63" i="2"/>
  <c r="F64" i="2"/>
  <c r="E64" i="2"/>
  <c r="D64" i="2"/>
  <c r="A64" i="2"/>
  <c r="F53" i="2"/>
  <c r="E53" i="2"/>
  <c r="D53" i="2"/>
  <c r="A53" i="2"/>
  <c r="F46" i="2"/>
  <c r="E46" i="2"/>
  <c r="D46" i="2"/>
  <c r="A46" i="2"/>
  <c r="F49" i="2"/>
  <c r="E49" i="2"/>
  <c r="D49" i="2"/>
  <c r="A49" i="2"/>
  <c r="F62" i="2"/>
  <c r="E62" i="2"/>
  <c r="D62" i="2"/>
  <c r="A62" i="2"/>
  <c r="E5" i="2"/>
  <c r="D5" i="2" l="1"/>
  <c r="F5" i="2"/>
  <c r="D15" i="2"/>
  <c r="E15" i="2"/>
  <c r="F15" i="2"/>
  <c r="D6" i="2"/>
  <c r="E6" i="2"/>
  <c r="F6" i="2"/>
  <c r="D11" i="2"/>
  <c r="E11" i="2"/>
  <c r="F11" i="2"/>
  <c r="D9" i="2"/>
  <c r="E9" i="2"/>
  <c r="F9" i="2"/>
  <c r="D13" i="2"/>
  <c r="E13" i="2"/>
  <c r="F13" i="2"/>
  <c r="D17" i="2"/>
  <c r="E17" i="2"/>
  <c r="F17" i="2"/>
  <c r="D8" i="2"/>
  <c r="E8" i="2"/>
  <c r="F8" i="2"/>
  <c r="D7" i="2"/>
  <c r="E7" i="2"/>
  <c r="F7" i="2"/>
  <c r="D21" i="2"/>
  <c r="E21" i="2"/>
  <c r="F21" i="2"/>
  <c r="D10" i="2"/>
  <c r="E10" i="2"/>
  <c r="F10" i="2"/>
  <c r="D24" i="2"/>
  <c r="E24" i="2"/>
  <c r="F24" i="2"/>
  <c r="D12" i="2"/>
  <c r="E12" i="2"/>
  <c r="F12" i="2"/>
  <c r="D26" i="2"/>
  <c r="E26" i="2"/>
  <c r="F26" i="2"/>
  <c r="D22" i="2"/>
  <c r="E22" i="2"/>
  <c r="F22" i="2"/>
  <c r="D14" i="2"/>
  <c r="E14" i="2"/>
  <c r="F14" i="2"/>
  <c r="D28" i="2"/>
  <c r="E28" i="2"/>
  <c r="F28" i="2"/>
  <c r="D19" i="2"/>
  <c r="E19" i="2"/>
  <c r="F19" i="2"/>
  <c r="D20" i="2"/>
  <c r="E20" i="2"/>
  <c r="F20" i="2"/>
  <c r="D25" i="2"/>
  <c r="E25" i="2"/>
  <c r="F25" i="2"/>
  <c r="D16" i="2"/>
  <c r="E16" i="2"/>
  <c r="F16" i="2"/>
  <c r="D33" i="2"/>
  <c r="E33" i="2"/>
  <c r="F33" i="2"/>
  <c r="D27" i="2"/>
  <c r="E27" i="2"/>
  <c r="F27" i="2"/>
  <c r="D23" i="2"/>
  <c r="E23" i="2"/>
  <c r="F23" i="2"/>
  <c r="D67" i="2"/>
  <c r="E67" i="2"/>
  <c r="F67" i="2"/>
  <c r="D32" i="2"/>
  <c r="E32" i="2"/>
  <c r="F32" i="2"/>
  <c r="D42" i="2"/>
  <c r="E42" i="2"/>
  <c r="F42" i="2"/>
  <c r="D31" i="2"/>
  <c r="E31" i="2"/>
  <c r="F31" i="2"/>
  <c r="D40" i="2"/>
  <c r="E40" i="2"/>
  <c r="F40" i="2"/>
  <c r="D34" i="2"/>
  <c r="E34" i="2"/>
  <c r="F34" i="2"/>
  <c r="D30" i="2"/>
  <c r="E30" i="2"/>
  <c r="F30" i="2"/>
  <c r="D45" i="2"/>
  <c r="E45" i="2"/>
  <c r="F45" i="2"/>
  <c r="D56" i="2"/>
  <c r="E56" i="2"/>
  <c r="F56" i="2"/>
  <c r="D37" i="2"/>
  <c r="E37" i="2"/>
  <c r="F37" i="2"/>
  <c r="D48" i="2"/>
  <c r="E48" i="2"/>
  <c r="F48" i="2"/>
  <c r="D41" i="2"/>
  <c r="E41" i="2"/>
  <c r="F41" i="2"/>
  <c r="D35" i="2"/>
  <c r="E35" i="2"/>
  <c r="F35" i="2"/>
  <c r="D43" i="2"/>
  <c r="E43" i="2"/>
  <c r="F43" i="2"/>
  <c r="D72" i="2"/>
  <c r="E72" i="2"/>
  <c r="F72" i="2"/>
  <c r="D65" i="2"/>
  <c r="E65" i="2"/>
  <c r="F65" i="2"/>
  <c r="D57" i="2"/>
  <c r="E57" i="2"/>
  <c r="F57" i="2"/>
  <c r="D69" i="2"/>
  <c r="F69" i="2"/>
  <c r="D59" i="2"/>
  <c r="E59" i="2"/>
  <c r="F59" i="2"/>
  <c r="D36" i="2"/>
  <c r="E36" i="2"/>
  <c r="F36" i="2"/>
  <c r="D60" i="2"/>
  <c r="E60" i="2"/>
  <c r="F60" i="2"/>
  <c r="D52" i="2"/>
  <c r="E52" i="2"/>
  <c r="F52" i="2"/>
  <c r="D51" i="2"/>
  <c r="E51" i="2"/>
  <c r="F51" i="2"/>
  <c r="D61" i="2"/>
  <c r="E61" i="2"/>
  <c r="F61" i="2"/>
  <c r="D39" i="2"/>
  <c r="E39" i="2"/>
  <c r="F39" i="2"/>
  <c r="D71" i="2"/>
  <c r="E71" i="2"/>
  <c r="F71" i="2"/>
  <c r="D29" i="2"/>
  <c r="E29" i="2"/>
  <c r="F29" i="2"/>
  <c r="D38" i="2"/>
  <c r="E38" i="2"/>
  <c r="F38" i="2"/>
  <c r="D50" i="2"/>
  <c r="E50" i="2"/>
  <c r="F50" i="2"/>
  <c r="D47" i="2"/>
  <c r="E47" i="2"/>
  <c r="F47" i="2"/>
  <c r="F4" i="2"/>
  <c r="E4" i="2"/>
  <c r="D4" i="2"/>
  <c r="A47" i="2" l="1"/>
  <c r="A50" i="2"/>
  <c r="A38" i="2"/>
  <c r="A29" i="2"/>
  <c r="A5" i="2" l="1"/>
  <c r="A15" i="2"/>
  <c r="A6" i="2"/>
  <c r="A11" i="2"/>
  <c r="A9" i="2"/>
  <c r="A13" i="2"/>
  <c r="A17" i="2"/>
  <c r="A24" i="2"/>
  <c r="A8" i="2"/>
  <c r="A21" i="2"/>
  <c r="A7" i="2"/>
  <c r="A10" i="2"/>
  <c r="A14" i="2"/>
  <c r="A12" i="2"/>
  <c r="A26" i="2"/>
  <c r="A22" i="2"/>
  <c r="A28" i="2"/>
  <c r="A19" i="2"/>
  <c r="A20" i="2"/>
  <c r="A25" i="2"/>
  <c r="A16" i="2"/>
  <c r="A33" i="2"/>
  <c r="A27" i="2"/>
  <c r="A23" i="2"/>
  <c r="A67" i="2"/>
  <c r="A32" i="2"/>
  <c r="A41" i="2"/>
  <c r="A31" i="2"/>
  <c r="A40" i="2"/>
  <c r="A34" i="2"/>
  <c r="A42" i="2"/>
  <c r="A35" i="2"/>
  <c r="A30" i="2"/>
  <c r="A45" i="2"/>
  <c r="A56" i="2"/>
  <c r="A37" i="2"/>
  <c r="A43" i="2"/>
  <c r="A72" i="2"/>
  <c r="A65" i="2"/>
  <c r="A57" i="2"/>
  <c r="A48" i="2"/>
  <c r="A69" i="2"/>
  <c r="A59" i="2"/>
  <c r="A36" i="2"/>
  <c r="A60" i="2"/>
  <c r="A52" i="2"/>
  <c r="A51" i="2"/>
  <c r="A61" i="2"/>
  <c r="A39" i="2"/>
  <c r="A71" i="2"/>
  <c r="A4" i="2"/>
</calcChain>
</file>

<file path=xl/sharedStrings.xml><?xml version="1.0" encoding="utf-8"?>
<sst xmlns="http://schemas.openxmlformats.org/spreadsheetml/2006/main" count="461" uniqueCount="217">
  <si>
    <t>chio</t>
    <phoneticPr fontId="1"/>
  </si>
  <si>
    <t>Old VR</t>
    <phoneticPr fontId="1"/>
  </si>
  <si>
    <t>Rank</t>
    <phoneticPr fontId="1"/>
  </si>
  <si>
    <t>New VR (Whole)</t>
    <phoneticPr fontId="1"/>
  </si>
  <si>
    <t>New VR (Individual)</t>
    <phoneticPr fontId="1"/>
  </si>
  <si>
    <t>Average</t>
    <phoneticPr fontId="1"/>
  </si>
  <si>
    <t>Variance</t>
    <phoneticPr fontId="1"/>
  </si>
  <si>
    <t>Rank</t>
    <phoneticPr fontId="1"/>
  </si>
  <si>
    <t>Rank</t>
    <phoneticPr fontId="1"/>
  </si>
  <si>
    <t>Species
Image</t>
    <phoneticPr fontId="1"/>
  </si>
  <si>
    <t>Species
Name</t>
    <phoneticPr fontId="1"/>
  </si>
  <si>
    <t>-</t>
    <phoneticPr fontId="1"/>
  </si>
  <si>
    <t>Snorlax</t>
    <phoneticPr fontId="1"/>
  </si>
  <si>
    <t>Zapdos</t>
    <phoneticPr fontId="1"/>
  </si>
  <si>
    <t>Starmie</t>
    <phoneticPr fontId="1"/>
  </si>
  <si>
    <t>Venusaur</t>
    <phoneticPr fontId="1"/>
  </si>
  <si>
    <t>Misdreavus</t>
    <phoneticPr fontId="1"/>
  </si>
  <si>
    <t>Cloyster</t>
    <phoneticPr fontId="1"/>
  </si>
  <si>
    <t>Machamp</t>
    <phoneticPr fontId="1"/>
  </si>
  <si>
    <t>Suicune</t>
    <phoneticPr fontId="1"/>
  </si>
  <si>
    <t>Skarmory</t>
    <phoneticPr fontId="1"/>
  </si>
  <si>
    <t>Raikou</t>
    <phoneticPr fontId="1"/>
  </si>
  <si>
    <t>Umbreon</t>
    <phoneticPr fontId="1"/>
  </si>
  <si>
    <t>Tyranitar</t>
    <phoneticPr fontId="1"/>
  </si>
  <si>
    <t>Exeggutor</t>
    <phoneticPr fontId="1"/>
  </si>
  <si>
    <t>Steelix</t>
    <phoneticPr fontId="1"/>
  </si>
  <si>
    <t>Marowak</t>
    <phoneticPr fontId="1"/>
  </si>
  <si>
    <t>Moltres</t>
    <phoneticPr fontId="1"/>
  </si>
  <si>
    <t>Alakazam</t>
    <phoneticPr fontId="1"/>
  </si>
  <si>
    <t>Forretress</t>
    <phoneticPr fontId="1"/>
  </si>
  <si>
    <t>Heracross</t>
    <phoneticPr fontId="1"/>
  </si>
  <si>
    <t>Miltank</t>
    <phoneticPr fontId="1"/>
  </si>
  <si>
    <t>Tauros</t>
    <phoneticPr fontId="1"/>
  </si>
  <si>
    <t>Gengar</t>
    <phoneticPr fontId="1"/>
  </si>
  <si>
    <t>Charizard</t>
    <phoneticPr fontId="1"/>
  </si>
  <si>
    <t>Golem</t>
    <phoneticPr fontId="1"/>
  </si>
  <si>
    <t>Porygon2</t>
    <phoneticPr fontId="1"/>
  </si>
  <si>
    <t>Ninetales</t>
    <phoneticPr fontId="1"/>
  </si>
  <si>
    <t>Blissey</t>
    <phoneticPr fontId="1"/>
  </si>
  <si>
    <t>Jynx</t>
    <phoneticPr fontId="1"/>
  </si>
  <si>
    <t>Dragonite</t>
    <phoneticPr fontId="1"/>
  </si>
  <si>
    <t>Tentacruel</t>
    <phoneticPr fontId="1"/>
  </si>
  <si>
    <t>Electabuzz</t>
    <phoneticPr fontId="1"/>
  </si>
  <si>
    <t>Typhlosion</t>
    <phoneticPr fontId="1"/>
  </si>
  <si>
    <t>Kangaskhan</t>
    <phoneticPr fontId="1"/>
  </si>
  <si>
    <t>Meganium</t>
    <phoneticPr fontId="1"/>
  </si>
  <si>
    <t>Kingdra</t>
    <phoneticPr fontId="1"/>
  </si>
  <si>
    <t>Aerodactyl</t>
    <phoneticPr fontId="1"/>
  </si>
  <si>
    <t>Electrode</t>
    <phoneticPr fontId="1"/>
  </si>
  <si>
    <t>Nidoking</t>
    <phoneticPr fontId="1"/>
  </si>
  <si>
    <t>Weezing</t>
    <phoneticPr fontId="1"/>
  </si>
  <si>
    <t>Blastoise</t>
    <phoneticPr fontId="1"/>
  </si>
  <si>
    <t>Jumpluff</t>
    <phoneticPr fontId="1"/>
  </si>
  <si>
    <t>Muk</t>
    <phoneticPr fontId="1"/>
  </si>
  <si>
    <t>Ampharos</t>
    <phoneticPr fontId="1"/>
  </si>
  <si>
    <t>Smeargle</t>
    <phoneticPr fontId="1"/>
  </si>
  <si>
    <t>Houndoom</t>
    <phoneticPr fontId="1"/>
  </si>
  <si>
    <t>Scizor</t>
    <phoneticPr fontId="1"/>
  </si>
  <si>
    <t>Espeon</t>
    <phoneticPr fontId="1"/>
  </si>
  <si>
    <t>Piloswine</t>
    <phoneticPr fontId="1"/>
  </si>
  <si>
    <t>Entei</t>
    <phoneticPr fontId="1"/>
  </si>
  <si>
    <t>Jolteon</t>
    <phoneticPr fontId="1"/>
  </si>
  <si>
    <t>Gyarados</t>
    <phoneticPr fontId="1"/>
  </si>
  <si>
    <t>Rhydon</t>
    <phoneticPr fontId="1"/>
  </si>
  <si>
    <t>Clefable</t>
    <phoneticPr fontId="1"/>
  </si>
  <si>
    <t>Magmar</t>
    <phoneticPr fontId="1"/>
  </si>
  <si>
    <t>Shuckle</t>
    <phoneticPr fontId="1"/>
  </si>
  <si>
    <t>SSSカビゴン</t>
  </si>
  <si>
    <t>Sサンダー　バンギラス　パルシェン</t>
  </si>
  <si>
    <t>A フシギバナ　ガラガラ　ナッシー　ライコウ　ミルタンク　ムウマ　　カイリキー　ケンタロス</t>
  </si>
  <si>
    <t>B エアームド　スイクン　ハガネール　ポリゴン2 メガニウム　フォレトス　　カイリュー　エレブー　ヘラクロス　ブラッキー　スターミー　ゲンガー　バクフーン　　ファイヤー　エンテイ　ドーブルマルマイン</t>
  </si>
  <si>
    <t>C サンダース　ハッサム　フーディン　リザードン　　　ゴローニャ　サイドン　ガルーラ　ピクシー　ヘルガー　ニドキング　ブーバー　キングドラ　ツボツボ　ハピナス　ベトベトン　ルージュラ</t>
  </si>
  <si>
    <t>MISSINGNO</t>
    <phoneticPr fontId="1"/>
  </si>
  <si>
    <t>Snorlax</t>
  </si>
  <si>
    <t>Zapdos</t>
  </si>
  <si>
    <t>Venusaur</t>
  </si>
  <si>
    <t>Exeggutor</t>
  </si>
  <si>
    <t>Gengar</t>
  </si>
  <si>
    <t>Raikou</t>
  </si>
  <si>
    <t>Cloyster</t>
  </si>
  <si>
    <t>Misdreavus</t>
  </si>
  <si>
    <t>Tyranitar</t>
  </si>
  <si>
    <t>Suicune</t>
  </si>
  <si>
    <t>Tauros</t>
  </si>
  <si>
    <t>Umbreon</t>
  </si>
  <si>
    <t>Skarmory</t>
  </si>
  <si>
    <t>Machamp</t>
  </si>
  <si>
    <t>Steelix</t>
  </si>
  <si>
    <t>Miltank</t>
  </si>
  <si>
    <t>Moltres</t>
  </si>
  <si>
    <t>Marowak</t>
  </si>
  <si>
    <t>Dragonite</t>
  </si>
  <si>
    <t>Alakazam</t>
  </si>
  <si>
    <t>Forretress</t>
  </si>
  <si>
    <t>Starmie</t>
  </si>
  <si>
    <t>Electabuzz</t>
  </si>
  <si>
    <t>Charizard</t>
  </si>
  <si>
    <t>Heracross</t>
  </si>
  <si>
    <t>Porygon2</t>
  </si>
  <si>
    <t>Kangaskhan</t>
  </si>
  <si>
    <t>Tentacruel</t>
  </si>
  <si>
    <t>Rhydon</t>
  </si>
  <si>
    <t>Golem</t>
  </si>
  <si>
    <t>Blissey</t>
  </si>
  <si>
    <t>Meganium</t>
  </si>
  <si>
    <t>Typhlosion</t>
  </si>
  <si>
    <t>Houndoom</t>
  </si>
  <si>
    <t>Primeape</t>
  </si>
  <si>
    <t>Nidoking</t>
  </si>
  <si>
    <t>Electrode</t>
  </si>
  <si>
    <t>Muk</t>
  </si>
  <si>
    <t>Scizor</t>
  </si>
  <si>
    <t>Kingdra</t>
  </si>
  <si>
    <t>Bellossom</t>
  </si>
  <si>
    <t>Quagsire</t>
  </si>
  <si>
    <t>Ampharos</t>
  </si>
  <si>
    <t>Entei</t>
  </si>
  <si>
    <t>Jumpluff</t>
  </si>
  <si>
    <t>Shuckle</t>
  </si>
  <si>
    <t>Jolteon</t>
  </si>
  <si>
    <t>Smeargle</t>
  </si>
  <si>
    <t>Piloswine</t>
  </si>
  <si>
    <t>Lanturn</t>
  </si>
  <si>
    <t>Slowbro</t>
  </si>
  <si>
    <t>Espeon</t>
  </si>
  <si>
    <t>Jynx</t>
  </si>
  <si>
    <t>Slowking</t>
  </si>
  <si>
    <t>Earthworm</t>
    <phoneticPr fontId="1"/>
  </si>
  <si>
    <t>Primeape</t>
    <phoneticPr fontId="1"/>
  </si>
  <si>
    <t>Bellossom</t>
    <phoneticPr fontId="1"/>
  </si>
  <si>
    <t>Quagsire</t>
    <phoneticPr fontId="1"/>
  </si>
  <si>
    <t>Lanturn</t>
    <phoneticPr fontId="1"/>
  </si>
  <si>
    <t>Slowbro</t>
    <phoneticPr fontId="1"/>
  </si>
  <si>
    <t>Slowking</t>
    <phoneticPr fontId="1"/>
  </si>
  <si>
    <t>Beelzemon 2003 — 2021/09/17 05:23</t>
  </si>
  <si>
    <t>chio — 2021/09/17 07:38</t>
  </si>
  <si>
    <t xml:space="preserve">Thank you very much :CLAW~1: </t>
  </si>
  <si>
    <t>I'd like to reflect your post in the Viability Ranking I'm making now, and should I think of up to "Middle Tier" as Viable?</t>
  </si>
  <si>
    <t>And for Species that belong to the same hierarchy, should I consider that the Species listed above have a higher ranking?</t>
  </si>
  <si>
    <t>Beelzemon 2003 — 2021/09/17 07:41</t>
  </si>
  <si>
    <t>Yes, for example, all the Pokémon in the S tier are considered as equally good, that's why all of them have the number 2.</t>
  </si>
  <si>
    <t>The only reason Heracross is put above monsters like Marowak and Raikou is because its name comes first in the Latin Alphabet.</t>
  </si>
  <si>
    <t>In theory all the Pokémon that belong to the Low Tier are viable; however, this is something I'm not very sure about, specially the Pokémon that are in the D rank.</t>
  </si>
  <si>
    <t>chio — 2021/09/17 07:48</t>
  </si>
  <si>
    <t>I see.</t>
  </si>
  <si>
    <t>It's difficult to make it unique to some extent, so you don't have to list it to order uniquely.</t>
  </si>
  <si>
    <t>When I make the Viablity Ranking, species located in the same hierarchy will take the average.</t>
  </si>
  <si>
    <t>(For example, S rank is 2nd to 6th, so all species are considered to be 4th.)</t>
  </si>
  <si>
    <t>But, I may ask you later which of the two species is better.</t>
  </si>
  <si>
    <t>chio — 2021/09/17 07:51</t>
  </si>
  <si>
    <t>I'd like to reflect the actually viable species, not the theory, in the final Viability Ranking.</t>
  </si>
  <si>
    <t>In that case, should I reflect up to Middle Tier?</t>
  </si>
  <si>
    <t>Beelzemon 2003 — 2021/09/17 08:44</t>
  </si>
  <si>
    <t>@chio</t>
  </si>
  <si>
    <t>Regarding your question, yes, you can only take into account the pokémon that are the Top, High and Middle Tiers.</t>
  </si>
  <si>
    <t>Beelzemon 2003</t>
    <phoneticPr fontId="1"/>
  </si>
  <si>
    <t>Lapras</t>
    <phoneticPr fontId="1"/>
  </si>
  <si>
    <t>Articuno</t>
    <phoneticPr fontId="1"/>
  </si>
  <si>
    <t>Hypno</t>
    <phoneticPr fontId="1"/>
  </si>
  <si>
    <t>Sandslash</t>
    <phoneticPr fontId="1"/>
  </si>
  <si>
    <t>Feraligatr</t>
    <phoneticPr fontId="1"/>
  </si>
  <si>
    <t>Girafarig</t>
    <phoneticPr fontId="1"/>
  </si>
  <si>
    <t>Granbull</t>
    <phoneticPr fontId="1"/>
  </si>
  <si>
    <t>Kabutops</t>
    <phoneticPr fontId="1"/>
  </si>
  <si>
    <t>Mr. Mime</t>
    <phoneticPr fontId="1"/>
  </si>
  <si>
    <t>Nidoqueen</t>
    <phoneticPr fontId="1"/>
  </si>
  <si>
    <t>Pikachu</t>
    <phoneticPr fontId="1"/>
  </si>
  <si>
    <t>Politoed</t>
    <phoneticPr fontId="1"/>
  </si>
  <si>
    <t>Poliwrath</t>
    <phoneticPr fontId="1"/>
  </si>
  <si>
    <t>Qwilfish</t>
    <phoneticPr fontId="1"/>
  </si>
  <si>
    <t>Ursaring</t>
    <phoneticPr fontId="1"/>
  </si>
  <si>
    <t>Vaporeon</t>
    <phoneticPr fontId="1"/>
  </si>
  <si>
    <t>Victreebel</t>
    <phoneticPr fontId="1"/>
  </si>
  <si>
    <t>Arcanine</t>
    <phoneticPr fontId="1"/>
  </si>
  <si>
    <t>Dodrio</t>
    <phoneticPr fontId="1"/>
  </si>
  <si>
    <t>Donphan</t>
    <phoneticPr fontId="1"/>
  </si>
  <si>
    <t>Flareon</t>
    <phoneticPr fontId="1"/>
  </si>
  <si>
    <t>Magneton</t>
    <phoneticPr fontId="1"/>
  </si>
  <si>
    <t>Omastar</t>
    <phoneticPr fontId="1"/>
  </si>
  <si>
    <t>Pinsir</t>
    <phoneticPr fontId="1"/>
  </si>
  <si>
    <t>Raichu</t>
    <phoneticPr fontId="1"/>
  </si>
  <si>
    <t>Vileplume</t>
    <phoneticPr fontId="1"/>
  </si>
  <si>
    <t>Number of 
posted players</t>
    <phoneticPr fontId="1"/>
  </si>
  <si>
    <t>GLCの場合は以下の点が変更になります。</t>
  </si>
  <si>
    <t>・フシギバナは３位（眠り粉1-4ターンで対ガラとかが大きく変わる）</t>
  </si>
  <si>
    <t>・ナッシーはBの真ん中らへん（眠り粉1-4ターンでベースの勝率向上）</t>
  </si>
  <si>
    <t>・ミルタンクが1ランクぐらい上がる（分身が強い）</t>
  </si>
  <si>
    <t>・ハピナスはCの真ん中らへん（プレゼントバグ、歌う1-4ターンで対ガラとかが大きく変わる）</t>
  </si>
  <si>
    <t>・ルージュラはDとEの狭間（キッス1-4ターンでベースの勝率向上）</t>
  </si>
  <si>
    <t>・ガルーラはEの真ん中らへん（奇襲闇）</t>
  </si>
  <si>
    <t>・ドンファン登場、Fの下らへん（55アンコ）</t>
  </si>
  <si>
    <t>・フリーザー登場、Fの下らへん（55分身）</t>
  </si>
  <si>
    <t>・ヌオー登場、Dの真ん中らへん（55太鼓、55分身まるころ）</t>
  </si>
  <si>
    <t>chio - 2021/08/24</t>
  </si>
  <si>
    <t>Viability Rankingの件ですが、欠番さんはこれで投稿と思って良いでしょうか？</t>
  </si>
  <si>
    <t>https://missingno000.hatenablog.com/entry/2021/08/21/004157</t>
  </si>
  <si>
    <t>それとも、Smogon Forums向けに新たに作る予定でしょうか？</t>
  </si>
  <si>
    <t>Aqua_ — 2021/08/24</t>
  </si>
  <si>
    <t>後日改めて分身無しverでテキスト版送ります！ダースとタンクが多少動くくらいだとは思いますが…</t>
  </si>
  <si>
    <t>chio — 2021/08/24</t>
  </si>
  <si>
    <t>了解です！</t>
  </si>
  <si>
    <t>待ってます。</t>
  </si>
  <si>
    <t>Aqua_ — 2021/09/07</t>
  </si>
  <si>
    <t>遅くなりましたが提出します</t>
  </si>
  <si>
    <t>ベトン忘れてて追加したのとタンクダース以外変わらないですね</t>
  </si>
  <si>
    <t>The following is information for GLC in Japan.</t>
    <phoneticPr fontId="1"/>
  </si>
  <si>
    <t>メノアラシ — 2021/09/17 22:43</t>
  </si>
  <si>
    <t>NC2000 character rank</t>
  </si>
  <si>
    <t>LANK：S・・・Snorlax、Zapdos、Exeggutor、Misdreavus</t>
  </si>
  <si>
    <t>LANK：A・・・Cloyster、Marowak、Venusaur、Starmie、Steelix、Tyranitar、Raikou、Gengar、Miltank</t>
  </si>
  <si>
    <t>LANK：B・・・Umbreon, Tauros, Polygon 2, Suicune, Heracross, Skarmory, Alakazam, Machamp, Golem、Electrode</t>
  </si>
  <si>
    <t>LANK：D：・・・Aerodactyl, Electabuzz, Entei, Scizor, Kangaskhan, Muk, Poliwrath, Kingdra, Nidoking, Victreebel, Jumpluff, Mr. Mime, Articuno, Lanturn, Donphan, Tentacruel, Slowbro, Ampharos, Magneton, Ninetales</t>
  </si>
  <si>
    <t>chio — 2021/09/17 22:48</t>
  </si>
  <si>
    <t>Thank you very much!</t>
  </si>
  <si>
    <t>Marshmallon</t>
    <phoneticPr fontId="1"/>
  </si>
  <si>
    <r>
      <t>LANK：C：・・・</t>
    </r>
    <r>
      <rPr>
        <strike/>
        <sz val="11"/>
        <color theme="1"/>
        <rFont val="ＭＳ ゴシック"/>
        <family val="3"/>
        <charset val="128"/>
      </rPr>
      <t>Charizard, , Blissey, Houndoom,</t>
    </r>
    <r>
      <rPr>
        <sz val="11"/>
        <color theme="1"/>
        <rFont val="ＭＳ ゴシック"/>
        <family val="3"/>
        <charset val="128"/>
      </rPr>
      <t>Rhydon, Charizard, Forretress, Houndoom, Blissey, Moltres, Jolteon, Vaporeon, Jynx,  Dragonite, Shuckle, Smeargle, Quagsire,Typhlosion</t>
    </r>
    <phoneticPr fontId="1"/>
  </si>
  <si>
    <t>Jokes aside, here's the real tier list, enjoy: https://www.smogon.com/forums/threads/item-clause-gsc-ou-little-cup-middle-cup-poké-cup-and-ubers-resources-discussion.3634609/page-3#post-8978523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</si>
</sst>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theme="0"/>
      <name val="ＭＳ Ｐゴシック"/>
      <family val="2"/>
      <scheme val="minor"/>
    </font>
    <font>
      <strike/>
      <sz val="11"/>
      <color theme="1"/>
      <name val="ＭＳ ゴシック"/>
      <family val="3"/>
      <charset val="128"/>
    </font>
    <font>
      <sz val="11"/>
      <color rgb="FFFFFF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4" fillId="5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1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1.png"/><Relationship Id="rId68" Type="http://schemas.openxmlformats.org/officeDocument/2006/relationships/image" Target="../media/image73.png"/><Relationship Id="rId84" Type="http://schemas.openxmlformats.org/officeDocument/2006/relationships/image" Target="../media/image86.png"/><Relationship Id="rId16" Type="http://schemas.openxmlformats.org/officeDocument/2006/relationships/image" Target="../media/image16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7.png"/><Relationship Id="rId74" Type="http://schemas.openxmlformats.org/officeDocument/2006/relationships/image" Target="../media/image64.png"/><Relationship Id="rId79" Type="http://schemas.openxmlformats.org/officeDocument/2006/relationships/image" Target="../media/image82.png"/><Relationship Id="rId5" Type="http://schemas.openxmlformats.org/officeDocument/2006/relationships/image" Target="../media/image5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68.png"/><Relationship Id="rId64" Type="http://schemas.openxmlformats.org/officeDocument/2006/relationships/image" Target="../media/image70.png"/><Relationship Id="rId69" Type="http://schemas.openxmlformats.org/officeDocument/2006/relationships/image" Target="../media/image74.png"/><Relationship Id="rId77" Type="http://schemas.openxmlformats.org/officeDocument/2006/relationships/image" Target="../media/image80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7.png"/><Relationship Id="rId80" Type="http://schemas.openxmlformats.org/officeDocument/2006/relationships/image" Target="../media/image65.png"/><Relationship Id="rId85" Type="http://schemas.openxmlformats.org/officeDocument/2006/relationships/image" Target="../media/image66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8.png"/><Relationship Id="rId67" Type="http://schemas.openxmlformats.org/officeDocument/2006/relationships/image" Target="../media/image72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9.png"/><Relationship Id="rId70" Type="http://schemas.openxmlformats.org/officeDocument/2006/relationships/image" Target="../media/image75.png"/><Relationship Id="rId75" Type="http://schemas.openxmlformats.org/officeDocument/2006/relationships/image" Target="../media/image78.png"/><Relationship Id="rId83" Type="http://schemas.openxmlformats.org/officeDocument/2006/relationships/image" Target="../media/image8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6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59.png"/><Relationship Id="rId65" Type="http://schemas.openxmlformats.org/officeDocument/2006/relationships/image" Target="../media/image62.png"/><Relationship Id="rId73" Type="http://schemas.openxmlformats.org/officeDocument/2006/relationships/image" Target="../media/image63.png"/><Relationship Id="rId78" Type="http://schemas.openxmlformats.org/officeDocument/2006/relationships/image" Target="../media/image81.png"/><Relationship Id="rId81" Type="http://schemas.openxmlformats.org/officeDocument/2006/relationships/image" Target="../media/image83.png"/><Relationship Id="rId86" Type="http://schemas.openxmlformats.org/officeDocument/2006/relationships/image" Target="../media/image67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9.png"/><Relationship Id="rId7" Type="http://schemas.openxmlformats.org/officeDocument/2006/relationships/image" Target="../media/image7.png"/><Relationship Id="rId71" Type="http://schemas.openxmlformats.org/officeDocument/2006/relationships/image" Target="../media/image76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71.png"/><Relationship Id="rId87" Type="http://schemas.openxmlformats.org/officeDocument/2006/relationships/image" Target="../media/image87.png"/><Relationship Id="rId61" Type="http://schemas.openxmlformats.org/officeDocument/2006/relationships/image" Target="../media/image60.png"/><Relationship Id="rId82" Type="http://schemas.openxmlformats.org/officeDocument/2006/relationships/image" Target="../media/image8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51</xdr:row>
      <xdr:rowOff>9525</xdr:rowOff>
    </xdr:from>
    <xdr:to>
      <xdr:col>1</xdr:col>
      <xdr:colOff>609600</xdr:colOff>
      <xdr:row>52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60496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226200</xdr:colOff>
      <xdr:row>20</xdr:row>
      <xdr:rowOff>7125</xdr:rowOff>
    </xdr:from>
    <xdr:to>
      <xdr:col>1</xdr:col>
      <xdr:colOff>607200</xdr:colOff>
      <xdr:row>20</xdr:row>
      <xdr:rowOff>292875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00" y="60078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233325</xdr:colOff>
      <xdr:row>64</xdr:row>
      <xdr:rowOff>14250</xdr:rowOff>
    </xdr:from>
    <xdr:to>
      <xdr:col>1</xdr:col>
      <xdr:colOff>614325</xdr:colOff>
      <xdr:row>65</xdr:row>
      <xdr:rowOff>4725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25" y="198929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230925</xdr:colOff>
      <xdr:row>62</xdr:row>
      <xdr:rowOff>11850</xdr:rowOff>
    </xdr:from>
    <xdr:to>
      <xdr:col>1</xdr:col>
      <xdr:colOff>611925</xdr:colOff>
      <xdr:row>63</xdr:row>
      <xdr:rowOff>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25" y="187094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228525</xdr:colOff>
      <xdr:row>28</xdr:row>
      <xdr:rowOff>9450</xdr:rowOff>
    </xdr:from>
    <xdr:to>
      <xdr:col>1</xdr:col>
      <xdr:colOff>609525</xdr:colOff>
      <xdr:row>28</xdr:row>
      <xdr:rowOff>295200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25" y="89629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226125</xdr:colOff>
      <xdr:row>29</xdr:row>
      <xdr:rowOff>7050</xdr:rowOff>
    </xdr:from>
    <xdr:to>
      <xdr:col>1</xdr:col>
      <xdr:colOff>607125</xdr:colOff>
      <xdr:row>29</xdr:row>
      <xdr:rowOff>292800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625" y="92558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233250</xdr:colOff>
      <xdr:row>8</xdr:row>
      <xdr:rowOff>14175</xdr:rowOff>
    </xdr:from>
    <xdr:to>
      <xdr:col>1</xdr:col>
      <xdr:colOff>614250</xdr:colOff>
      <xdr:row>9</xdr:row>
      <xdr:rowOff>4650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750" y="21763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230850</xdr:colOff>
      <xdr:row>27</xdr:row>
      <xdr:rowOff>11775</xdr:rowOff>
    </xdr:from>
    <xdr:to>
      <xdr:col>1</xdr:col>
      <xdr:colOff>611850</xdr:colOff>
      <xdr:row>28</xdr:row>
      <xdr:rowOff>2250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50" y="86700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228450</xdr:colOff>
      <xdr:row>31</xdr:row>
      <xdr:rowOff>9375</xdr:rowOff>
    </xdr:from>
    <xdr:to>
      <xdr:col>1</xdr:col>
      <xdr:colOff>609450</xdr:colOff>
      <xdr:row>31</xdr:row>
      <xdr:rowOff>295125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950" y="95534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226050</xdr:colOff>
      <xdr:row>34</xdr:row>
      <xdr:rowOff>6975</xdr:rowOff>
    </xdr:from>
    <xdr:to>
      <xdr:col>1</xdr:col>
      <xdr:colOff>607050</xdr:colOff>
      <xdr:row>34</xdr:row>
      <xdr:rowOff>292725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550" y="104368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233175</xdr:colOff>
      <xdr:row>52</xdr:row>
      <xdr:rowOff>14100</xdr:rowOff>
    </xdr:from>
    <xdr:to>
      <xdr:col>1</xdr:col>
      <xdr:colOff>614175</xdr:colOff>
      <xdr:row>53</xdr:row>
      <xdr:rowOff>4575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675" y="175305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230775</xdr:colOff>
      <xdr:row>48</xdr:row>
      <xdr:rowOff>11700</xdr:rowOff>
    </xdr:from>
    <xdr:to>
      <xdr:col>1</xdr:col>
      <xdr:colOff>611775</xdr:colOff>
      <xdr:row>49</xdr:row>
      <xdr:rowOff>0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275" y="148707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228375</xdr:colOff>
      <xdr:row>9</xdr:row>
      <xdr:rowOff>9300</xdr:rowOff>
    </xdr:from>
    <xdr:to>
      <xdr:col>1</xdr:col>
      <xdr:colOff>609375</xdr:colOff>
      <xdr:row>9</xdr:row>
      <xdr:rowOff>295050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75" y="24667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225975</xdr:colOff>
      <xdr:row>26</xdr:row>
      <xdr:rowOff>6900</xdr:rowOff>
    </xdr:from>
    <xdr:to>
      <xdr:col>1</xdr:col>
      <xdr:colOff>606975</xdr:colOff>
      <xdr:row>26</xdr:row>
      <xdr:rowOff>292650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475" y="77793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233100</xdr:colOff>
      <xdr:row>15</xdr:row>
      <xdr:rowOff>14025</xdr:rowOff>
    </xdr:from>
    <xdr:to>
      <xdr:col>1</xdr:col>
      <xdr:colOff>614100</xdr:colOff>
      <xdr:row>16</xdr:row>
      <xdr:rowOff>4500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600" y="42431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230700</xdr:colOff>
      <xdr:row>25</xdr:row>
      <xdr:rowOff>11625</xdr:rowOff>
    </xdr:from>
    <xdr:to>
      <xdr:col>1</xdr:col>
      <xdr:colOff>611700</xdr:colOff>
      <xdr:row>26</xdr:row>
      <xdr:rowOff>2100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200" y="74887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228300</xdr:colOff>
      <xdr:row>66</xdr:row>
      <xdr:rowOff>9225</xdr:rowOff>
    </xdr:from>
    <xdr:to>
      <xdr:col>1</xdr:col>
      <xdr:colOff>609300</xdr:colOff>
      <xdr:row>66</xdr:row>
      <xdr:rowOff>294975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00" y="204784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225900</xdr:colOff>
      <xdr:row>17</xdr:row>
      <xdr:rowOff>6825</xdr:rowOff>
    </xdr:from>
    <xdr:to>
      <xdr:col>1</xdr:col>
      <xdr:colOff>606900</xdr:colOff>
      <xdr:row>17</xdr:row>
      <xdr:rowOff>292575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400" y="51217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233025</xdr:colOff>
      <xdr:row>33</xdr:row>
      <xdr:rowOff>13950</xdr:rowOff>
    </xdr:from>
    <xdr:to>
      <xdr:col>1</xdr:col>
      <xdr:colOff>614025</xdr:colOff>
      <xdr:row>34</xdr:row>
      <xdr:rowOff>4425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525" y="101485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230625</xdr:colOff>
      <xdr:row>36</xdr:row>
      <xdr:rowOff>11550</xdr:rowOff>
    </xdr:from>
    <xdr:to>
      <xdr:col>1</xdr:col>
      <xdr:colOff>611625</xdr:colOff>
      <xdr:row>37</xdr:row>
      <xdr:rowOff>2025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25" y="110319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228225</xdr:colOff>
      <xdr:row>65</xdr:row>
      <xdr:rowOff>9150</xdr:rowOff>
    </xdr:from>
    <xdr:to>
      <xdr:col>1</xdr:col>
      <xdr:colOff>609225</xdr:colOff>
      <xdr:row>65</xdr:row>
      <xdr:rowOff>294900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725" y="163445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225825</xdr:colOff>
      <xdr:row>37</xdr:row>
      <xdr:rowOff>6750</xdr:rowOff>
    </xdr:from>
    <xdr:to>
      <xdr:col>1</xdr:col>
      <xdr:colOff>606825</xdr:colOff>
      <xdr:row>37</xdr:row>
      <xdr:rowOff>292500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325" y="116177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232950</xdr:colOff>
      <xdr:row>32</xdr:row>
      <xdr:rowOff>13875</xdr:rowOff>
    </xdr:from>
    <xdr:to>
      <xdr:col>1</xdr:col>
      <xdr:colOff>613950</xdr:colOff>
      <xdr:row>33</xdr:row>
      <xdr:rowOff>4350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450" y="98532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230550</xdr:colOff>
      <xdr:row>41</xdr:row>
      <xdr:rowOff>11475</xdr:rowOff>
    </xdr:from>
    <xdr:to>
      <xdr:col>1</xdr:col>
      <xdr:colOff>611550</xdr:colOff>
      <xdr:row>42</xdr:row>
      <xdr:rowOff>1950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50" y="128035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228150</xdr:colOff>
      <xdr:row>12</xdr:row>
      <xdr:rowOff>9075</xdr:rowOff>
    </xdr:from>
    <xdr:to>
      <xdr:col>1</xdr:col>
      <xdr:colOff>609150</xdr:colOff>
      <xdr:row>12</xdr:row>
      <xdr:rowOff>294825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650" y="33523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225750</xdr:colOff>
      <xdr:row>11</xdr:row>
      <xdr:rowOff>6675</xdr:rowOff>
    </xdr:from>
    <xdr:to>
      <xdr:col>1</xdr:col>
      <xdr:colOff>606750</xdr:colOff>
      <xdr:row>11</xdr:row>
      <xdr:rowOff>292425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50" y="30546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232875</xdr:colOff>
      <xdr:row>35</xdr:row>
      <xdr:rowOff>13800</xdr:rowOff>
    </xdr:from>
    <xdr:to>
      <xdr:col>1</xdr:col>
      <xdr:colOff>613875</xdr:colOff>
      <xdr:row>36</xdr:row>
      <xdr:rowOff>0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75" y="83767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230475</xdr:colOff>
      <xdr:row>18</xdr:row>
      <xdr:rowOff>11400</xdr:rowOff>
    </xdr:from>
    <xdr:to>
      <xdr:col>1</xdr:col>
      <xdr:colOff>611475</xdr:colOff>
      <xdr:row>19</xdr:row>
      <xdr:rowOff>1875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975" y="54216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228075</xdr:colOff>
      <xdr:row>10</xdr:row>
      <xdr:rowOff>9000</xdr:rowOff>
    </xdr:from>
    <xdr:to>
      <xdr:col>1</xdr:col>
      <xdr:colOff>609075</xdr:colOff>
      <xdr:row>10</xdr:row>
      <xdr:rowOff>294750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575" y="27617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225675</xdr:colOff>
      <xdr:row>24</xdr:row>
      <xdr:rowOff>6600</xdr:rowOff>
    </xdr:from>
    <xdr:to>
      <xdr:col>1</xdr:col>
      <xdr:colOff>606675</xdr:colOff>
      <xdr:row>24</xdr:row>
      <xdr:rowOff>292350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75" y="71884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232800</xdr:colOff>
      <xdr:row>42</xdr:row>
      <xdr:rowOff>13725</xdr:rowOff>
    </xdr:from>
    <xdr:to>
      <xdr:col>1</xdr:col>
      <xdr:colOff>613800</xdr:colOff>
      <xdr:row>43</xdr:row>
      <xdr:rowOff>4200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00" y="136916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230400</xdr:colOff>
      <xdr:row>40</xdr:row>
      <xdr:rowOff>11325</xdr:rowOff>
    </xdr:from>
    <xdr:to>
      <xdr:col>1</xdr:col>
      <xdr:colOff>611400</xdr:colOff>
      <xdr:row>41</xdr:row>
      <xdr:rowOff>1800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900" y="122128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228000</xdr:colOff>
      <xdr:row>60</xdr:row>
      <xdr:rowOff>8925</xdr:rowOff>
    </xdr:from>
    <xdr:to>
      <xdr:col>1</xdr:col>
      <xdr:colOff>609000</xdr:colOff>
      <xdr:row>60</xdr:row>
      <xdr:rowOff>294675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500" y="192970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225600</xdr:colOff>
      <xdr:row>45</xdr:row>
      <xdr:rowOff>6525</xdr:rowOff>
    </xdr:from>
    <xdr:to>
      <xdr:col>1</xdr:col>
      <xdr:colOff>606600</xdr:colOff>
      <xdr:row>45</xdr:row>
      <xdr:rowOff>292275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00" y="145702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232725</xdr:colOff>
      <xdr:row>21</xdr:row>
      <xdr:rowOff>13650</xdr:rowOff>
    </xdr:from>
    <xdr:to>
      <xdr:col>1</xdr:col>
      <xdr:colOff>613725</xdr:colOff>
      <xdr:row>22</xdr:row>
      <xdr:rowOff>4125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225" y="63096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230325</xdr:colOff>
      <xdr:row>7</xdr:row>
      <xdr:rowOff>11250</xdr:rowOff>
    </xdr:from>
    <xdr:to>
      <xdr:col>1</xdr:col>
      <xdr:colOff>611325</xdr:colOff>
      <xdr:row>8</xdr:row>
      <xdr:rowOff>1725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825" y="18781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227925</xdr:colOff>
      <xdr:row>50</xdr:row>
      <xdr:rowOff>8850</xdr:rowOff>
    </xdr:from>
    <xdr:to>
      <xdr:col>1</xdr:col>
      <xdr:colOff>608925</xdr:colOff>
      <xdr:row>50</xdr:row>
      <xdr:rowOff>294600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425" y="172300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225525</xdr:colOff>
      <xdr:row>22</xdr:row>
      <xdr:rowOff>6450</xdr:rowOff>
    </xdr:from>
    <xdr:to>
      <xdr:col>1</xdr:col>
      <xdr:colOff>606525</xdr:colOff>
      <xdr:row>22</xdr:row>
      <xdr:rowOff>292200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25" y="65977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232650</xdr:colOff>
      <xdr:row>46</xdr:row>
      <xdr:rowOff>13575</xdr:rowOff>
    </xdr:from>
    <xdr:to>
      <xdr:col>1</xdr:col>
      <xdr:colOff>613650</xdr:colOff>
      <xdr:row>47</xdr:row>
      <xdr:rowOff>4050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150" y="169395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230250</xdr:colOff>
      <xdr:row>3</xdr:row>
      <xdr:rowOff>11175</xdr:rowOff>
    </xdr:from>
    <xdr:to>
      <xdr:col>1</xdr:col>
      <xdr:colOff>611250</xdr:colOff>
      <xdr:row>4</xdr:row>
      <xdr:rowOff>1650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50" y="6969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227850</xdr:colOff>
      <xdr:row>14</xdr:row>
      <xdr:rowOff>8775</xdr:rowOff>
    </xdr:from>
    <xdr:to>
      <xdr:col>1</xdr:col>
      <xdr:colOff>608850</xdr:colOff>
      <xdr:row>14</xdr:row>
      <xdr:rowOff>294525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50" y="39426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225450</xdr:colOff>
      <xdr:row>13</xdr:row>
      <xdr:rowOff>6375</xdr:rowOff>
    </xdr:from>
    <xdr:to>
      <xdr:col>1</xdr:col>
      <xdr:colOff>606450</xdr:colOff>
      <xdr:row>13</xdr:row>
      <xdr:rowOff>292125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950" y="36449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232575</xdr:colOff>
      <xdr:row>16</xdr:row>
      <xdr:rowOff>13500</xdr:rowOff>
    </xdr:from>
    <xdr:to>
      <xdr:col>1</xdr:col>
      <xdr:colOff>613575</xdr:colOff>
      <xdr:row>17</xdr:row>
      <xdr:rowOff>3975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075" y="45378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230175</xdr:colOff>
      <xdr:row>23</xdr:row>
      <xdr:rowOff>11100</xdr:rowOff>
    </xdr:from>
    <xdr:to>
      <xdr:col>1</xdr:col>
      <xdr:colOff>611175</xdr:colOff>
      <xdr:row>24</xdr:row>
      <xdr:rowOff>1575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75" y="68976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227775</xdr:colOff>
      <xdr:row>39</xdr:row>
      <xdr:rowOff>8700</xdr:rowOff>
    </xdr:from>
    <xdr:to>
      <xdr:col>1</xdr:col>
      <xdr:colOff>608775</xdr:colOff>
      <xdr:row>39</xdr:row>
      <xdr:rowOff>294450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75" y="113244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225375</xdr:colOff>
      <xdr:row>38</xdr:row>
      <xdr:rowOff>6300</xdr:rowOff>
    </xdr:from>
    <xdr:to>
      <xdr:col>1</xdr:col>
      <xdr:colOff>606375</xdr:colOff>
      <xdr:row>38</xdr:row>
      <xdr:rowOff>292050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875" y="119125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232500</xdr:colOff>
      <xdr:row>6</xdr:row>
      <xdr:rowOff>3900</xdr:rowOff>
    </xdr:from>
    <xdr:to>
      <xdr:col>1</xdr:col>
      <xdr:colOff>613500</xdr:colOff>
      <xdr:row>6</xdr:row>
      <xdr:rowOff>289650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000" y="15755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230100</xdr:colOff>
      <xdr:row>19</xdr:row>
      <xdr:rowOff>11025</xdr:rowOff>
    </xdr:from>
    <xdr:to>
      <xdr:col>1</xdr:col>
      <xdr:colOff>611100</xdr:colOff>
      <xdr:row>20</xdr:row>
      <xdr:rowOff>1500</xdr:rowOff>
    </xdr:to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00" y="57165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227700</xdr:colOff>
      <xdr:row>5</xdr:row>
      <xdr:rowOff>8625</xdr:rowOff>
    </xdr:from>
    <xdr:to>
      <xdr:col>1</xdr:col>
      <xdr:colOff>608700</xdr:colOff>
      <xdr:row>5</xdr:row>
      <xdr:rowOff>294375</xdr:rowOff>
    </xdr:to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00" y="12849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225300</xdr:colOff>
      <xdr:row>67</xdr:row>
      <xdr:rowOff>6225</xdr:rowOff>
    </xdr:from>
    <xdr:to>
      <xdr:col>1</xdr:col>
      <xdr:colOff>606300</xdr:colOff>
      <xdr:row>67</xdr:row>
      <xdr:rowOff>291975</xdr:rowOff>
    </xdr:to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800" y="207707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232425</xdr:colOff>
      <xdr:row>4</xdr:row>
      <xdr:rowOff>13350</xdr:rowOff>
    </xdr:from>
    <xdr:to>
      <xdr:col>1</xdr:col>
      <xdr:colOff>613425</xdr:colOff>
      <xdr:row>5</xdr:row>
      <xdr:rowOff>3825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25" y="9944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47</xdr:row>
      <xdr:rowOff>9525</xdr:rowOff>
    </xdr:from>
    <xdr:to>
      <xdr:col>1</xdr:col>
      <xdr:colOff>609600</xdr:colOff>
      <xdr:row>48</xdr:row>
      <xdr:rowOff>0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07346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226200</xdr:colOff>
      <xdr:row>55</xdr:row>
      <xdr:rowOff>7125</xdr:rowOff>
    </xdr:from>
    <xdr:to>
      <xdr:col>1</xdr:col>
      <xdr:colOff>607200</xdr:colOff>
      <xdr:row>55</xdr:row>
      <xdr:rowOff>292875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00" y="142755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233325</xdr:colOff>
      <xdr:row>30</xdr:row>
      <xdr:rowOff>14250</xdr:rowOff>
    </xdr:from>
    <xdr:to>
      <xdr:col>1</xdr:col>
      <xdr:colOff>614325</xdr:colOff>
      <xdr:row>31</xdr:row>
      <xdr:rowOff>0</xdr:rowOff>
    </xdr:to>
    <xdr:pic>
      <xdr:nvPicPr>
        <xdr:cNvPr id="56" name="図 55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25" y="80819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230925</xdr:colOff>
      <xdr:row>59</xdr:row>
      <xdr:rowOff>11850</xdr:rowOff>
    </xdr:from>
    <xdr:to>
      <xdr:col>1</xdr:col>
      <xdr:colOff>611925</xdr:colOff>
      <xdr:row>60</xdr:row>
      <xdr:rowOff>0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25" y="133944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226200</xdr:colOff>
      <xdr:row>44</xdr:row>
      <xdr:rowOff>7125</xdr:rowOff>
    </xdr:from>
    <xdr:to>
      <xdr:col>1</xdr:col>
      <xdr:colOff>607200</xdr:colOff>
      <xdr:row>44</xdr:row>
      <xdr:rowOff>292875</xdr:rowOff>
    </xdr:to>
    <xdr:pic>
      <xdr:nvPicPr>
        <xdr:cNvPr id="59" name="図 58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00" y="151614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233325</xdr:colOff>
      <xdr:row>56</xdr:row>
      <xdr:rowOff>14250</xdr:rowOff>
    </xdr:from>
    <xdr:to>
      <xdr:col>1</xdr:col>
      <xdr:colOff>614325</xdr:colOff>
      <xdr:row>57</xdr:row>
      <xdr:rowOff>4725</xdr:rowOff>
    </xdr:to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25" y="178260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230925</xdr:colOff>
      <xdr:row>43</xdr:row>
      <xdr:rowOff>11850</xdr:rowOff>
    </xdr:from>
    <xdr:to>
      <xdr:col>1</xdr:col>
      <xdr:colOff>611925</xdr:colOff>
      <xdr:row>44</xdr:row>
      <xdr:rowOff>0</xdr:rowOff>
    </xdr:to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25" y="130992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228525</xdr:colOff>
      <xdr:row>54</xdr:row>
      <xdr:rowOff>9450</xdr:rowOff>
    </xdr:from>
    <xdr:to>
      <xdr:col>1</xdr:col>
      <xdr:colOff>609525</xdr:colOff>
      <xdr:row>54</xdr:row>
      <xdr:rowOff>295200</xdr:rowOff>
    </xdr:to>
    <xdr:pic>
      <xdr:nvPicPr>
        <xdr:cNvPr id="62" name="図 61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25" y="184117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226125</xdr:colOff>
      <xdr:row>57</xdr:row>
      <xdr:rowOff>7050</xdr:rowOff>
    </xdr:from>
    <xdr:to>
      <xdr:col>1</xdr:col>
      <xdr:colOff>607125</xdr:colOff>
      <xdr:row>57</xdr:row>
      <xdr:rowOff>292800</xdr:rowOff>
    </xdr:to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625" y="181140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226200</xdr:colOff>
      <xdr:row>49</xdr:row>
      <xdr:rowOff>7125</xdr:rowOff>
    </xdr:from>
    <xdr:to>
      <xdr:col>1</xdr:col>
      <xdr:colOff>607200</xdr:colOff>
      <xdr:row>49</xdr:row>
      <xdr:rowOff>292875</xdr:rowOff>
    </xdr:to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00" y="125039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230925</xdr:colOff>
      <xdr:row>68</xdr:row>
      <xdr:rowOff>11850</xdr:rowOff>
    </xdr:from>
    <xdr:to>
      <xdr:col>1</xdr:col>
      <xdr:colOff>611925</xdr:colOff>
      <xdr:row>69</xdr:row>
      <xdr:rowOff>2325</xdr:rowOff>
    </xdr:to>
    <xdr:pic>
      <xdr:nvPicPr>
        <xdr:cNvPr id="67" name="図 66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25" y="237291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230775</xdr:colOff>
      <xdr:row>69</xdr:row>
      <xdr:rowOff>11700</xdr:rowOff>
    </xdr:from>
    <xdr:to>
      <xdr:col>1</xdr:col>
      <xdr:colOff>611775</xdr:colOff>
      <xdr:row>70</xdr:row>
      <xdr:rowOff>2175</xdr:rowOff>
    </xdr:to>
    <xdr:pic>
      <xdr:nvPicPr>
        <xdr:cNvPr id="75" name="図 74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275" y="240242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228375</xdr:colOff>
      <xdr:row>63</xdr:row>
      <xdr:rowOff>9300</xdr:rowOff>
    </xdr:from>
    <xdr:to>
      <xdr:col>1</xdr:col>
      <xdr:colOff>609375</xdr:colOff>
      <xdr:row>63</xdr:row>
      <xdr:rowOff>295050</xdr:rowOff>
    </xdr:to>
    <xdr:pic>
      <xdr:nvPicPr>
        <xdr:cNvPr id="76" name="図 75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75" y="201832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233025</xdr:colOff>
      <xdr:row>58</xdr:row>
      <xdr:rowOff>13950</xdr:rowOff>
    </xdr:from>
    <xdr:to>
      <xdr:col>1</xdr:col>
      <xdr:colOff>614025</xdr:colOff>
      <xdr:row>59</xdr:row>
      <xdr:rowOff>4425</xdr:rowOff>
    </xdr:to>
    <xdr:pic>
      <xdr:nvPicPr>
        <xdr:cNvPr id="82" name="図 81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525" y="190068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230550</xdr:colOff>
      <xdr:row>53</xdr:row>
      <xdr:rowOff>11475</xdr:rowOff>
    </xdr:from>
    <xdr:to>
      <xdr:col>1</xdr:col>
      <xdr:colOff>611550</xdr:colOff>
      <xdr:row>54</xdr:row>
      <xdr:rowOff>0</xdr:rowOff>
    </xdr:to>
    <xdr:pic>
      <xdr:nvPicPr>
        <xdr:cNvPr id="87" name="図 86"/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50" y="166421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228150</xdr:colOff>
      <xdr:row>61</xdr:row>
      <xdr:rowOff>9075</xdr:rowOff>
    </xdr:from>
    <xdr:to>
      <xdr:col>1</xdr:col>
      <xdr:colOff>609150</xdr:colOff>
      <xdr:row>61</xdr:row>
      <xdr:rowOff>294825</xdr:rowOff>
    </xdr:to>
    <xdr:pic>
      <xdr:nvPicPr>
        <xdr:cNvPr id="88" name="図 87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650" y="19592475"/>
          <a:ext cx="38100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55</xdr:row>
      <xdr:rowOff>9525</xdr:rowOff>
    </xdr:from>
    <xdr:to>
      <xdr:col>1</xdr:col>
      <xdr:colOff>609600</xdr:colOff>
      <xdr:row>56</xdr:row>
      <xdr:rowOff>0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10299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226200</xdr:colOff>
      <xdr:row>21</xdr:row>
      <xdr:rowOff>7125</xdr:rowOff>
    </xdr:from>
    <xdr:to>
      <xdr:col>1</xdr:col>
      <xdr:colOff>607200</xdr:colOff>
      <xdr:row>21</xdr:row>
      <xdr:rowOff>292875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00" y="54173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233325</xdr:colOff>
      <xdr:row>68</xdr:row>
      <xdr:rowOff>14250</xdr:rowOff>
    </xdr:from>
    <xdr:to>
      <xdr:col>1</xdr:col>
      <xdr:colOff>614325</xdr:colOff>
      <xdr:row>69</xdr:row>
      <xdr:rowOff>4725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25" y="131016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230925</xdr:colOff>
      <xdr:row>64</xdr:row>
      <xdr:rowOff>11850</xdr:rowOff>
    </xdr:from>
    <xdr:to>
      <xdr:col>1</xdr:col>
      <xdr:colOff>611925</xdr:colOff>
      <xdr:row>65</xdr:row>
      <xdr:rowOff>2325</xdr:rowOff>
    </xdr:to>
    <xdr:pic>
      <xdr:nvPicPr>
        <xdr:cNvPr id="56" name="図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25" y="122133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228525</xdr:colOff>
      <xdr:row>31</xdr:row>
      <xdr:rowOff>9450</xdr:rowOff>
    </xdr:from>
    <xdr:to>
      <xdr:col>1</xdr:col>
      <xdr:colOff>609525</xdr:colOff>
      <xdr:row>31</xdr:row>
      <xdr:rowOff>295200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25" y="83724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226125</xdr:colOff>
      <xdr:row>32</xdr:row>
      <xdr:rowOff>7050</xdr:rowOff>
    </xdr:from>
    <xdr:to>
      <xdr:col>1</xdr:col>
      <xdr:colOff>607125</xdr:colOff>
      <xdr:row>32</xdr:row>
      <xdr:rowOff>292800</xdr:rowOff>
    </xdr:to>
    <xdr:pic>
      <xdr:nvPicPr>
        <xdr:cNvPr id="58" name="図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625" y="71889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233250</xdr:colOff>
      <xdr:row>8</xdr:row>
      <xdr:rowOff>14175</xdr:rowOff>
    </xdr:from>
    <xdr:to>
      <xdr:col>1</xdr:col>
      <xdr:colOff>614250</xdr:colOff>
      <xdr:row>9</xdr:row>
      <xdr:rowOff>4650</xdr:rowOff>
    </xdr:to>
    <xdr:pic>
      <xdr:nvPicPr>
        <xdr:cNvPr id="59" name="図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750" y="21763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230850</xdr:colOff>
      <xdr:row>30</xdr:row>
      <xdr:rowOff>11775</xdr:rowOff>
    </xdr:from>
    <xdr:to>
      <xdr:col>1</xdr:col>
      <xdr:colOff>611850</xdr:colOff>
      <xdr:row>31</xdr:row>
      <xdr:rowOff>2250</xdr:rowOff>
    </xdr:to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50" y="89652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228450</xdr:colOff>
      <xdr:row>33</xdr:row>
      <xdr:rowOff>9375</xdr:rowOff>
    </xdr:from>
    <xdr:to>
      <xdr:col>1</xdr:col>
      <xdr:colOff>609450</xdr:colOff>
      <xdr:row>33</xdr:row>
      <xdr:rowOff>295125</xdr:rowOff>
    </xdr:to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950" y="95534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226050</xdr:colOff>
      <xdr:row>36</xdr:row>
      <xdr:rowOff>6975</xdr:rowOff>
    </xdr:from>
    <xdr:to>
      <xdr:col>1</xdr:col>
      <xdr:colOff>607050</xdr:colOff>
      <xdr:row>36</xdr:row>
      <xdr:rowOff>292725</xdr:rowOff>
    </xdr:to>
    <xdr:pic>
      <xdr:nvPicPr>
        <xdr:cNvPr id="62" name="図 6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550" y="113226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233175</xdr:colOff>
      <xdr:row>60</xdr:row>
      <xdr:rowOff>14100</xdr:rowOff>
    </xdr:from>
    <xdr:to>
      <xdr:col>1</xdr:col>
      <xdr:colOff>614175</xdr:colOff>
      <xdr:row>61</xdr:row>
      <xdr:rowOff>4575</xdr:rowOff>
    </xdr:to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675" y="148731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230775</xdr:colOff>
      <xdr:row>51</xdr:row>
      <xdr:rowOff>11700</xdr:rowOff>
    </xdr:from>
    <xdr:to>
      <xdr:col>1</xdr:col>
      <xdr:colOff>611775</xdr:colOff>
      <xdr:row>52</xdr:row>
      <xdr:rowOff>2175</xdr:rowOff>
    </xdr:to>
    <xdr:pic>
      <xdr:nvPicPr>
        <xdr:cNvPr id="64" name="図 6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275" y="142801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228375</xdr:colOff>
      <xdr:row>9</xdr:row>
      <xdr:rowOff>9300</xdr:rowOff>
    </xdr:from>
    <xdr:to>
      <xdr:col>1</xdr:col>
      <xdr:colOff>609375</xdr:colOff>
      <xdr:row>9</xdr:row>
      <xdr:rowOff>295050</xdr:rowOff>
    </xdr:to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75" y="42384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225975</xdr:colOff>
      <xdr:row>27</xdr:row>
      <xdr:rowOff>6900</xdr:rowOff>
    </xdr:from>
    <xdr:to>
      <xdr:col>1</xdr:col>
      <xdr:colOff>606975</xdr:colOff>
      <xdr:row>27</xdr:row>
      <xdr:rowOff>292650</xdr:rowOff>
    </xdr:to>
    <xdr:pic>
      <xdr:nvPicPr>
        <xdr:cNvPr id="66" name="図 6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475" y="57123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233100</xdr:colOff>
      <xdr:row>15</xdr:row>
      <xdr:rowOff>14025</xdr:rowOff>
    </xdr:from>
    <xdr:to>
      <xdr:col>1</xdr:col>
      <xdr:colOff>614100</xdr:colOff>
      <xdr:row>16</xdr:row>
      <xdr:rowOff>4500</xdr:rowOff>
    </xdr:to>
    <xdr:pic>
      <xdr:nvPicPr>
        <xdr:cNvPr id="67" name="図 66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600" y="69006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230700</xdr:colOff>
      <xdr:row>26</xdr:row>
      <xdr:rowOff>11625</xdr:rowOff>
    </xdr:from>
    <xdr:to>
      <xdr:col>1</xdr:col>
      <xdr:colOff>611700</xdr:colOff>
      <xdr:row>27</xdr:row>
      <xdr:rowOff>2100</xdr:rowOff>
    </xdr:to>
    <xdr:pic>
      <xdr:nvPicPr>
        <xdr:cNvPr id="68" name="図 6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200" y="74887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228300</xdr:colOff>
      <xdr:row>70</xdr:row>
      <xdr:rowOff>9225</xdr:rowOff>
    </xdr:from>
    <xdr:to>
      <xdr:col>1</xdr:col>
      <xdr:colOff>609300</xdr:colOff>
      <xdr:row>70</xdr:row>
      <xdr:rowOff>294975</xdr:rowOff>
    </xdr:to>
    <xdr:pic>
      <xdr:nvPicPr>
        <xdr:cNvPr id="69" name="図 6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00" y="154587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225900</xdr:colOff>
      <xdr:row>18</xdr:row>
      <xdr:rowOff>6825</xdr:rowOff>
    </xdr:from>
    <xdr:to>
      <xdr:col>1</xdr:col>
      <xdr:colOff>606900</xdr:colOff>
      <xdr:row>18</xdr:row>
      <xdr:rowOff>292575</xdr:rowOff>
    </xdr:to>
    <xdr:pic>
      <xdr:nvPicPr>
        <xdr:cNvPr id="70" name="図 69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400" y="60075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233025</xdr:colOff>
      <xdr:row>35</xdr:row>
      <xdr:rowOff>13950</xdr:rowOff>
    </xdr:from>
    <xdr:to>
      <xdr:col>1</xdr:col>
      <xdr:colOff>614025</xdr:colOff>
      <xdr:row>36</xdr:row>
      <xdr:rowOff>4425</xdr:rowOff>
    </xdr:to>
    <xdr:pic>
      <xdr:nvPicPr>
        <xdr:cNvPr id="71" name="図 7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525" y="136918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230625</xdr:colOff>
      <xdr:row>38</xdr:row>
      <xdr:rowOff>11550</xdr:rowOff>
    </xdr:from>
    <xdr:to>
      <xdr:col>1</xdr:col>
      <xdr:colOff>611625</xdr:colOff>
      <xdr:row>39</xdr:row>
      <xdr:rowOff>2025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25" y="151658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228225</xdr:colOff>
      <xdr:row>56</xdr:row>
      <xdr:rowOff>9150</xdr:rowOff>
    </xdr:from>
    <xdr:to>
      <xdr:col>1</xdr:col>
      <xdr:colOff>609225</xdr:colOff>
      <xdr:row>56</xdr:row>
      <xdr:rowOff>294900</xdr:rowOff>
    </xdr:to>
    <xdr:pic>
      <xdr:nvPicPr>
        <xdr:cNvPr id="73" name="図 72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725" y="125059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225825</xdr:colOff>
      <xdr:row>40</xdr:row>
      <xdr:rowOff>6750</xdr:rowOff>
    </xdr:from>
    <xdr:to>
      <xdr:col>1</xdr:col>
      <xdr:colOff>606825</xdr:colOff>
      <xdr:row>40</xdr:row>
      <xdr:rowOff>292500</xdr:rowOff>
    </xdr:to>
    <xdr:pic>
      <xdr:nvPicPr>
        <xdr:cNvPr id="74" name="図 73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325" y="86649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232950</xdr:colOff>
      <xdr:row>34</xdr:row>
      <xdr:rowOff>13875</xdr:rowOff>
    </xdr:from>
    <xdr:to>
      <xdr:col>1</xdr:col>
      <xdr:colOff>613950</xdr:colOff>
      <xdr:row>35</xdr:row>
      <xdr:rowOff>4350</xdr:rowOff>
    </xdr:to>
    <xdr:pic>
      <xdr:nvPicPr>
        <xdr:cNvPr id="75" name="図 74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450" y="101484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230550</xdr:colOff>
      <xdr:row>44</xdr:row>
      <xdr:rowOff>11475</xdr:rowOff>
    </xdr:from>
    <xdr:to>
      <xdr:col>1</xdr:col>
      <xdr:colOff>611550</xdr:colOff>
      <xdr:row>45</xdr:row>
      <xdr:rowOff>1950</xdr:rowOff>
    </xdr:to>
    <xdr:pic>
      <xdr:nvPicPr>
        <xdr:cNvPr id="76" name="図 75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50" y="107366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228150</xdr:colOff>
      <xdr:row>12</xdr:row>
      <xdr:rowOff>9075</xdr:rowOff>
    </xdr:from>
    <xdr:to>
      <xdr:col>1</xdr:col>
      <xdr:colOff>609150</xdr:colOff>
      <xdr:row>12</xdr:row>
      <xdr:rowOff>294825</xdr:rowOff>
    </xdr:to>
    <xdr:pic>
      <xdr:nvPicPr>
        <xdr:cNvPr id="77" name="図 76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650" y="24665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225750</xdr:colOff>
      <xdr:row>11</xdr:row>
      <xdr:rowOff>6675</xdr:rowOff>
    </xdr:from>
    <xdr:to>
      <xdr:col>1</xdr:col>
      <xdr:colOff>606750</xdr:colOff>
      <xdr:row>11</xdr:row>
      <xdr:rowOff>292425</xdr:rowOff>
    </xdr:to>
    <xdr:pic>
      <xdr:nvPicPr>
        <xdr:cNvPr id="78" name="図 77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50" y="48263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232875</xdr:colOff>
      <xdr:row>29</xdr:row>
      <xdr:rowOff>13800</xdr:rowOff>
    </xdr:from>
    <xdr:to>
      <xdr:col>1</xdr:col>
      <xdr:colOff>613875</xdr:colOff>
      <xdr:row>30</xdr:row>
      <xdr:rowOff>4275</xdr:rowOff>
    </xdr:to>
    <xdr:pic>
      <xdr:nvPicPr>
        <xdr:cNvPr id="79" name="図 78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75" y="104436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230475</xdr:colOff>
      <xdr:row>19</xdr:row>
      <xdr:rowOff>11400</xdr:rowOff>
    </xdr:from>
    <xdr:to>
      <xdr:col>1</xdr:col>
      <xdr:colOff>611475</xdr:colOff>
      <xdr:row>20</xdr:row>
      <xdr:rowOff>1875</xdr:rowOff>
    </xdr:to>
    <xdr:pic>
      <xdr:nvPicPr>
        <xdr:cNvPr id="80" name="図 79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975" y="63074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228075</xdr:colOff>
      <xdr:row>10</xdr:row>
      <xdr:rowOff>9000</xdr:rowOff>
    </xdr:from>
    <xdr:to>
      <xdr:col>1</xdr:col>
      <xdr:colOff>609075</xdr:colOff>
      <xdr:row>10</xdr:row>
      <xdr:rowOff>294750</xdr:rowOff>
    </xdr:to>
    <xdr:pic>
      <xdr:nvPicPr>
        <xdr:cNvPr id="81" name="図 80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575" y="18759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225675</xdr:colOff>
      <xdr:row>25</xdr:row>
      <xdr:rowOff>6600</xdr:rowOff>
    </xdr:from>
    <xdr:to>
      <xdr:col>1</xdr:col>
      <xdr:colOff>606675</xdr:colOff>
      <xdr:row>25</xdr:row>
      <xdr:rowOff>292350</xdr:rowOff>
    </xdr:to>
    <xdr:pic>
      <xdr:nvPicPr>
        <xdr:cNvPr id="82" name="図 81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75" y="51215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232800</xdr:colOff>
      <xdr:row>47</xdr:row>
      <xdr:rowOff>13725</xdr:rowOff>
    </xdr:from>
    <xdr:to>
      <xdr:col>1</xdr:col>
      <xdr:colOff>613800</xdr:colOff>
      <xdr:row>48</xdr:row>
      <xdr:rowOff>4200</xdr:rowOff>
    </xdr:to>
    <xdr:pic>
      <xdr:nvPicPr>
        <xdr:cNvPr id="83" name="図 82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00" y="128058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230400</xdr:colOff>
      <xdr:row>42</xdr:row>
      <xdr:rowOff>11325</xdr:rowOff>
    </xdr:from>
    <xdr:to>
      <xdr:col>1</xdr:col>
      <xdr:colOff>611400</xdr:colOff>
      <xdr:row>43</xdr:row>
      <xdr:rowOff>1800</xdr:rowOff>
    </xdr:to>
    <xdr:pic>
      <xdr:nvPicPr>
        <xdr:cNvPr id="84" name="図 83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900" y="116223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228000</xdr:colOff>
      <xdr:row>66</xdr:row>
      <xdr:rowOff>8925</xdr:rowOff>
    </xdr:from>
    <xdr:to>
      <xdr:col>1</xdr:col>
      <xdr:colOff>609000</xdr:colOff>
      <xdr:row>66</xdr:row>
      <xdr:rowOff>294675</xdr:rowOff>
    </xdr:to>
    <xdr:pic>
      <xdr:nvPicPr>
        <xdr:cNvPr id="85" name="図 84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500" y="80766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225600</xdr:colOff>
      <xdr:row>50</xdr:row>
      <xdr:rowOff>6525</xdr:rowOff>
    </xdr:from>
    <xdr:to>
      <xdr:col>1</xdr:col>
      <xdr:colOff>606600</xdr:colOff>
      <xdr:row>50</xdr:row>
      <xdr:rowOff>292275</xdr:rowOff>
    </xdr:to>
    <xdr:pic>
      <xdr:nvPicPr>
        <xdr:cNvPr id="86" name="図 85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100" y="145702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232725</xdr:colOff>
      <xdr:row>22</xdr:row>
      <xdr:rowOff>13650</xdr:rowOff>
    </xdr:from>
    <xdr:to>
      <xdr:col>1</xdr:col>
      <xdr:colOff>613725</xdr:colOff>
      <xdr:row>23</xdr:row>
      <xdr:rowOff>4125</xdr:rowOff>
    </xdr:to>
    <xdr:pic>
      <xdr:nvPicPr>
        <xdr:cNvPr id="87" name="図 86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225" y="77860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230325</xdr:colOff>
      <xdr:row>7</xdr:row>
      <xdr:rowOff>11250</xdr:rowOff>
    </xdr:from>
    <xdr:to>
      <xdr:col>1</xdr:col>
      <xdr:colOff>611325</xdr:colOff>
      <xdr:row>8</xdr:row>
      <xdr:rowOff>1725</xdr:rowOff>
    </xdr:to>
    <xdr:pic>
      <xdr:nvPicPr>
        <xdr:cNvPr id="88" name="図 87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825" y="33545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227925</xdr:colOff>
      <xdr:row>59</xdr:row>
      <xdr:rowOff>8850</xdr:rowOff>
    </xdr:from>
    <xdr:to>
      <xdr:col>1</xdr:col>
      <xdr:colOff>608925</xdr:colOff>
      <xdr:row>59</xdr:row>
      <xdr:rowOff>294600</xdr:rowOff>
    </xdr:to>
    <xdr:pic>
      <xdr:nvPicPr>
        <xdr:cNvPr id="89" name="図 88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425" y="139820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225525</xdr:colOff>
      <xdr:row>23</xdr:row>
      <xdr:rowOff>6450</xdr:rowOff>
    </xdr:from>
    <xdr:to>
      <xdr:col>1</xdr:col>
      <xdr:colOff>606525</xdr:colOff>
      <xdr:row>23</xdr:row>
      <xdr:rowOff>292200</xdr:rowOff>
    </xdr:to>
    <xdr:pic>
      <xdr:nvPicPr>
        <xdr:cNvPr id="90" name="図 89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25" y="30544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232650</xdr:colOff>
      <xdr:row>58</xdr:row>
      <xdr:rowOff>13575</xdr:rowOff>
    </xdr:from>
    <xdr:to>
      <xdr:col>1</xdr:col>
      <xdr:colOff>613650</xdr:colOff>
      <xdr:row>59</xdr:row>
      <xdr:rowOff>4050</xdr:rowOff>
    </xdr:to>
    <xdr:pic>
      <xdr:nvPicPr>
        <xdr:cNvPr id="91" name="図 90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150" y="133962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230250</xdr:colOff>
      <xdr:row>3</xdr:row>
      <xdr:rowOff>11175</xdr:rowOff>
    </xdr:from>
    <xdr:to>
      <xdr:col>1</xdr:col>
      <xdr:colOff>611250</xdr:colOff>
      <xdr:row>4</xdr:row>
      <xdr:rowOff>1650</xdr:rowOff>
    </xdr:to>
    <xdr:pic>
      <xdr:nvPicPr>
        <xdr:cNvPr id="92" name="図 91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50" y="6969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227850</xdr:colOff>
      <xdr:row>14</xdr:row>
      <xdr:rowOff>8775</xdr:rowOff>
    </xdr:from>
    <xdr:to>
      <xdr:col>1</xdr:col>
      <xdr:colOff>608850</xdr:colOff>
      <xdr:row>14</xdr:row>
      <xdr:rowOff>294525</xdr:rowOff>
    </xdr:to>
    <xdr:pic>
      <xdr:nvPicPr>
        <xdr:cNvPr id="93" name="図 92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350" y="12851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225450</xdr:colOff>
      <xdr:row>13</xdr:row>
      <xdr:rowOff>6375</xdr:rowOff>
    </xdr:from>
    <xdr:to>
      <xdr:col>1</xdr:col>
      <xdr:colOff>606450</xdr:colOff>
      <xdr:row>13</xdr:row>
      <xdr:rowOff>292125</xdr:rowOff>
    </xdr:to>
    <xdr:pic>
      <xdr:nvPicPr>
        <xdr:cNvPr id="94" name="図 93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950" y="45307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232575</xdr:colOff>
      <xdr:row>16</xdr:row>
      <xdr:rowOff>13500</xdr:rowOff>
    </xdr:from>
    <xdr:to>
      <xdr:col>1</xdr:col>
      <xdr:colOff>613575</xdr:colOff>
      <xdr:row>17</xdr:row>
      <xdr:rowOff>3975</xdr:rowOff>
    </xdr:to>
    <xdr:pic>
      <xdr:nvPicPr>
        <xdr:cNvPr id="95" name="図 94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075" y="27662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230175</xdr:colOff>
      <xdr:row>24</xdr:row>
      <xdr:rowOff>11100</xdr:rowOff>
    </xdr:from>
    <xdr:to>
      <xdr:col>1</xdr:col>
      <xdr:colOff>611175</xdr:colOff>
      <xdr:row>25</xdr:row>
      <xdr:rowOff>1575</xdr:rowOff>
    </xdr:to>
    <xdr:pic>
      <xdr:nvPicPr>
        <xdr:cNvPr id="96" name="図 95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75" y="66024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227775</xdr:colOff>
      <xdr:row>39</xdr:row>
      <xdr:rowOff>8700</xdr:rowOff>
    </xdr:from>
    <xdr:to>
      <xdr:col>1</xdr:col>
      <xdr:colOff>608775</xdr:colOff>
      <xdr:row>39</xdr:row>
      <xdr:rowOff>294450</xdr:rowOff>
    </xdr:to>
    <xdr:pic>
      <xdr:nvPicPr>
        <xdr:cNvPr id="97" name="図 96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75" y="92574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225375</xdr:colOff>
      <xdr:row>41</xdr:row>
      <xdr:rowOff>6300</xdr:rowOff>
    </xdr:from>
    <xdr:to>
      <xdr:col>1</xdr:col>
      <xdr:colOff>606375</xdr:colOff>
      <xdr:row>41</xdr:row>
      <xdr:rowOff>292050</xdr:rowOff>
    </xdr:to>
    <xdr:pic>
      <xdr:nvPicPr>
        <xdr:cNvPr id="98" name="図 97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875" y="98456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232500</xdr:colOff>
      <xdr:row>6</xdr:row>
      <xdr:rowOff>3900</xdr:rowOff>
    </xdr:from>
    <xdr:to>
      <xdr:col>1</xdr:col>
      <xdr:colOff>613500</xdr:colOff>
      <xdr:row>6</xdr:row>
      <xdr:rowOff>289650</xdr:rowOff>
    </xdr:to>
    <xdr:pic>
      <xdr:nvPicPr>
        <xdr:cNvPr id="99" name="図 98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000" y="39377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230100</xdr:colOff>
      <xdr:row>20</xdr:row>
      <xdr:rowOff>11025</xdr:rowOff>
    </xdr:from>
    <xdr:to>
      <xdr:col>1</xdr:col>
      <xdr:colOff>611100</xdr:colOff>
      <xdr:row>21</xdr:row>
      <xdr:rowOff>1500</xdr:rowOff>
    </xdr:to>
    <xdr:pic>
      <xdr:nvPicPr>
        <xdr:cNvPr id="100" name="図 99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00" y="36495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227700</xdr:colOff>
      <xdr:row>5</xdr:row>
      <xdr:rowOff>8625</xdr:rowOff>
    </xdr:from>
    <xdr:to>
      <xdr:col>1</xdr:col>
      <xdr:colOff>608700</xdr:colOff>
      <xdr:row>5</xdr:row>
      <xdr:rowOff>294375</xdr:rowOff>
    </xdr:to>
    <xdr:pic>
      <xdr:nvPicPr>
        <xdr:cNvPr id="101" name="図 100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00" y="15802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225300</xdr:colOff>
      <xdr:row>71</xdr:row>
      <xdr:rowOff>6225</xdr:rowOff>
    </xdr:from>
    <xdr:to>
      <xdr:col>1</xdr:col>
      <xdr:colOff>606300</xdr:colOff>
      <xdr:row>71</xdr:row>
      <xdr:rowOff>291975</xdr:rowOff>
    </xdr:to>
    <xdr:pic>
      <xdr:nvPicPr>
        <xdr:cNvPr id="102" name="図 101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800" y="119124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232425</xdr:colOff>
      <xdr:row>4</xdr:row>
      <xdr:rowOff>13350</xdr:rowOff>
    </xdr:from>
    <xdr:to>
      <xdr:col>1</xdr:col>
      <xdr:colOff>613425</xdr:colOff>
      <xdr:row>5</xdr:row>
      <xdr:rowOff>3825</xdr:rowOff>
    </xdr:to>
    <xdr:pic>
      <xdr:nvPicPr>
        <xdr:cNvPr id="103" name="図 102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25" y="994425"/>
          <a:ext cx="381000" cy="285750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2</xdr:row>
      <xdr:rowOff>304800</xdr:rowOff>
    </xdr:from>
    <xdr:to>
      <xdr:col>1</xdr:col>
      <xdr:colOff>219075</xdr:colOff>
      <xdr:row>104</xdr:row>
      <xdr:rowOff>114300</xdr:rowOff>
    </xdr:to>
    <xdr:cxnSp macro="">
      <xdr:nvCxnSpPr>
        <xdr:cNvPr id="105" name="直線コネクタ 104"/>
        <xdr:cNvCxnSpPr/>
      </xdr:nvCxnSpPr>
      <xdr:spPr>
        <a:xfrm>
          <a:off x="790575" y="647700"/>
          <a:ext cx="0" cy="28241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228600</xdr:colOff>
      <xdr:row>37</xdr:row>
      <xdr:rowOff>9525</xdr:rowOff>
    </xdr:from>
    <xdr:to>
      <xdr:col>1</xdr:col>
      <xdr:colOff>609600</xdr:colOff>
      <xdr:row>38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60496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226200</xdr:colOff>
      <xdr:row>49</xdr:row>
      <xdr:rowOff>7125</xdr:rowOff>
    </xdr:from>
    <xdr:to>
      <xdr:col>1</xdr:col>
      <xdr:colOff>607200</xdr:colOff>
      <xdr:row>49</xdr:row>
      <xdr:rowOff>292875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00" y="163425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233325</xdr:colOff>
      <xdr:row>28</xdr:row>
      <xdr:rowOff>14250</xdr:rowOff>
    </xdr:from>
    <xdr:to>
      <xdr:col>1</xdr:col>
      <xdr:colOff>614325</xdr:colOff>
      <xdr:row>29</xdr:row>
      <xdr:rowOff>4725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25" y="157590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230925</xdr:colOff>
      <xdr:row>46</xdr:row>
      <xdr:rowOff>11850</xdr:rowOff>
    </xdr:from>
    <xdr:to>
      <xdr:col>1</xdr:col>
      <xdr:colOff>611925</xdr:colOff>
      <xdr:row>47</xdr:row>
      <xdr:rowOff>2325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25" y="166425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48</xdr:row>
      <xdr:rowOff>9525</xdr:rowOff>
    </xdr:from>
    <xdr:to>
      <xdr:col>1</xdr:col>
      <xdr:colOff>609600</xdr:colOff>
      <xdr:row>49</xdr:row>
      <xdr:rowOff>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72307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226200</xdr:colOff>
      <xdr:row>52</xdr:row>
      <xdr:rowOff>7125</xdr:rowOff>
    </xdr:from>
    <xdr:to>
      <xdr:col>1</xdr:col>
      <xdr:colOff>607200</xdr:colOff>
      <xdr:row>52</xdr:row>
      <xdr:rowOff>292875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00" y="178188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233325</xdr:colOff>
      <xdr:row>61</xdr:row>
      <xdr:rowOff>14250</xdr:rowOff>
    </xdr:from>
    <xdr:to>
      <xdr:col>1</xdr:col>
      <xdr:colOff>614325</xdr:colOff>
      <xdr:row>62</xdr:row>
      <xdr:rowOff>4725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25" y="169401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230925</xdr:colOff>
      <xdr:row>45</xdr:row>
      <xdr:rowOff>11850</xdr:rowOff>
    </xdr:from>
    <xdr:to>
      <xdr:col>1</xdr:col>
      <xdr:colOff>611925</xdr:colOff>
      <xdr:row>46</xdr:row>
      <xdr:rowOff>2325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25" y="175283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228525</xdr:colOff>
      <xdr:row>63</xdr:row>
      <xdr:rowOff>9450</xdr:rowOff>
    </xdr:from>
    <xdr:to>
      <xdr:col>1</xdr:col>
      <xdr:colOff>609525</xdr:colOff>
      <xdr:row>63</xdr:row>
      <xdr:rowOff>295200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25" y="181164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226125</xdr:colOff>
      <xdr:row>62</xdr:row>
      <xdr:rowOff>7050</xdr:rowOff>
    </xdr:from>
    <xdr:to>
      <xdr:col>1</xdr:col>
      <xdr:colOff>607125</xdr:colOff>
      <xdr:row>62</xdr:row>
      <xdr:rowOff>292800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625" y="184093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83</xdr:row>
      <xdr:rowOff>9525</xdr:rowOff>
    </xdr:from>
    <xdr:to>
      <xdr:col>1</xdr:col>
      <xdr:colOff>609600</xdr:colOff>
      <xdr:row>84</xdr:row>
      <xdr:rowOff>0</xdr:rowOff>
    </xdr:to>
    <xdr:pic>
      <xdr:nvPicPr>
        <xdr:cNvPr id="128" name="図 127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37267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226200</xdr:colOff>
      <xdr:row>43</xdr:row>
      <xdr:rowOff>7125</xdr:rowOff>
    </xdr:from>
    <xdr:to>
      <xdr:col>1</xdr:col>
      <xdr:colOff>607200</xdr:colOff>
      <xdr:row>43</xdr:row>
      <xdr:rowOff>292875</xdr:rowOff>
    </xdr:to>
    <xdr:pic>
      <xdr:nvPicPr>
        <xdr:cNvPr id="129" name="図 128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00" y="189999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233325</xdr:colOff>
      <xdr:row>84</xdr:row>
      <xdr:rowOff>14250</xdr:rowOff>
    </xdr:from>
    <xdr:to>
      <xdr:col>1</xdr:col>
      <xdr:colOff>614325</xdr:colOff>
      <xdr:row>85</xdr:row>
      <xdr:rowOff>4725</xdr:rowOff>
    </xdr:to>
    <xdr:pic>
      <xdr:nvPicPr>
        <xdr:cNvPr id="130" name="図 129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25" y="240267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230925</xdr:colOff>
      <xdr:row>81</xdr:row>
      <xdr:rowOff>11850</xdr:rowOff>
    </xdr:from>
    <xdr:to>
      <xdr:col>1</xdr:col>
      <xdr:colOff>611925</xdr:colOff>
      <xdr:row>82</xdr:row>
      <xdr:rowOff>2325</xdr:rowOff>
    </xdr:to>
    <xdr:pic>
      <xdr:nvPicPr>
        <xdr:cNvPr id="131" name="図 130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25" y="243196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228525</xdr:colOff>
      <xdr:row>72</xdr:row>
      <xdr:rowOff>9450</xdr:rowOff>
    </xdr:from>
    <xdr:to>
      <xdr:col>1</xdr:col>
      <xdr:colOff>609525</xdr:colOff>
      <xdr:row>72</xdr:row>
      <xdr:rowOff>295200</xdr:rowOff>
    </xdr:to>
    <xdr:pic>
      <xdr:nvPicPr>
        <xdr:cNvPr id="132" name="図 131"/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25" y="198881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226125</xdr:colOff>
      <xdr:row>85</xdr:row>
      <xdr:rowOff>7050</xdr:rowOff>
    </xdr:from>
    <xdr:to>
      <xdr:col>1</xdr:col>
      <xdr:colOff>607125</xdr:colOff>
      <xdr:row>85</xdr:row>
      <xdr:rowOff>292800</xdr:rowOff>
    </xdr:to>
    <xdr:pic>
      <xdr:nvPicPr>
        <xdr:cNvPr id="133" name="図 132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625" y="246101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233250</xdr:colOff>
      <xdr:row>73</xdr:row>
      <xdr:rowOff>14175</xdr:rowOff>
    </xdr:from>
    <xdr:to>
      <xdr:col>1</xdr:col>
      <xdr:colOff>614250</xdr:colOff>
      <xdr:row>74</xdr:row>
      <xdr:rowOff>4650</xdr:rowOff>
    </xdr:to>
    <xdr:pic>
      <xdr:nvPicPr>
        <xdr:cNvPr id="134" name="図 133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750" y="201881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230850</xdr:colOff>
      <xdr:row>74</xdr:row>
      <xdr:rowOff>11775</xdr:rowOff>
    </xdr:from>
    <xdr:to>
      <xdr:col>1</xdr:col>
      <xdr:colOff>611850</xdr:colOff>
      <xdr:row>75</xdr:row>
      <xdr:rowOff>2250</xdr:rowOff>
    </xdr:to>
    <xdr:pic>
      <xdr:nvPicPr>
        <xdr:cNvPr id="135" name="図 134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350" y="204810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228450</xdr:colOff>
      <xdr:row>53</xdr:row>
      <xdr:rowOff>9375</xdr:rowOff>
    </xdr:from>
    <xdr:to>
      <xdr:col>1</xdr:col>
      <xdr:colOff>609450</xdr:colOff>
      <xdr:row>53</xdr:row>
      <xdr:rowOff>295125</xdr:rowOff>
    </xdr:to>
    <xdr:pic>
      <xdr:nvPicPr>
        <xdr:cNvPr id="136" name="図 135"/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950" y="192975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226050</xdr:colOff>
      <xdr:row>75</xdr:row>
      <xdr:rowOff>6975</xdr:rowOff>
    </xdr:from>
    <xdr:to>
      <xdr:col>1</xdr:col>
      <xdr:colOff>607050</xdr:colOff>
      <xdr:row>75</xdr:row>
      <xdr:rowOff>292725</xdr:rowOff>
    </xdr:to>
    <xdr:pic>
      <xdr:nvPicPr>
        <xdr:cNvPr id="137" name="図 136"/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550" y="207714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233175</xdr:colOff>
      <xdr:row>17</xdr:row>
      <xdr:rowOff>14100</xdr:rowOff>
    </xdr:from>
    <xdr:to>
      <xdr:col>1</xdr:col>
      <xdr:colOff>614175</xdr:colOff>
      <xdr:row>18</xdr:row>
      <xdr:rowOff>4575</xdr:rowOff>
    </xdr:to>
    <xdr:pic>
      <xdr:nvPicPr>
        <xdr:cNvPr id="138" name="図 137"/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675" y="187116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230775</xdr:colOff>
      <xdr:row>82</xdr:row>
      <xdr:rowOff>11700</xdr:rowOff>
    </xdr:from>
    <xdr:to>
      <xdr:col>1</xdr:col>
      <xdr:colOff>611775</xdr:colOff>
      <xdr:row>83</xdr:row>
      <xdr:rowOff>2175</xdr:rowOff>
    </xdr:to>
    <xdr:pic>
      <xdr:nvPicPr>
        <xdr:cNvPr id="139" name="図 138"/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275" y="249100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228375</xdr:colOff>
      <xdr:row>69</xdr:row>
      <xdr:rowOff>9300</xdr:rowOff>
    </xdr:from>
    <xdr:to>
      <xdr:col>1</xdr:col>
      <xdr:colOff>609375</xdr:colOff>
      <xdr:row>69</xdr:row>
      <xdr:rowOff>295050</xdr:rowOff>
    </xdr:to>
    <xdr:pic>
      <xdr:nvPicPr>
        <xdr:cNvPr id="140" name="図 139"/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75" y="210690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225975</xdr:colOff>
      <xdr:row>76</xdr:row>
      <xdr:rowOff>6900</xdr:rowOff>
    </xdr:from>
    <xdr:to>
      <xdr:col>1</xdr:col>
      <xdr:colOff>606975</xdr:colOff>
      <xdr:row>76</xdr:row>
      <xdr:rowOff>292650</xdr:rowOff>
    </xdr:to>
    <xdr:pic>
      <xdr:nvPicPr>
        <xdr:cNvPr id="141" name="図 140"/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475" y="213619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233100</xdr:colOff>
      <xdr:row>86</xdr:row>
      <xdr:rowOff>14025</xdr:rowOff>
    </xdr:from>
    <xdr:to>
      <xdr:col>1</xdr:col>
      <xdr:colOff>614100</xdr:colOff>
      <xdr:row>87</xdr:row>
      <xdr:rowOff>4500</xdr:rowOff>
    </xdr:to>
    <xdr:pic>
      <xdr:nvPicPr>
        <xdr:cNvPr id="142" name="図 141"/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600" y="252076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230700</xdr:colOff>
      <xdr:row>77</xdr:row>
      <xdr:rowOff>11625</xdr:rowOff>
    </xdr:from>
    <xdr:to>
      <xdr:col>1</xdr:col>
      <xdr:colOff>611700</xdr:colOff>
      <xdr:row>78</xdr:row>
      <xdr:rowOff>2100</xdr:rowOff>
    </xdr:to>
    <xdr:pic>
      <xdr:nvPicPr>
        <xdr:cNvPr id="143" name="図 142"/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200" y="216619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228300</xdr:colOff>
      <xdr:row>87</xdr:row>
      <xdr:rowOff>9225</xdr:rowOff>
    </xdr:from>
    <xdr:to>
      <xdr:col>1</xdr:col>
      <xdr:colOff>609300</xdr:colOff>
      <xdr:row>87</xdr:row>
      <xdr:rowOff>294975</xdr:rowOff>
    </xdr:to>
    <xdr:pic>
      <xdr:nvPicPr>
        <xdr:cNvPr id="144" name="図 143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00" y="254981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225900</xdr:colOff>
      <xdr:row>78</xdr:row>
      <xdr:rowOff>6825</xdr:rowOff>
    </xdr:from>
    <xdr:to>
      <xdr:col>1</xdr:col>
      <xdr:colOff>606900</xdr:colOff>
      <xdr:row>78</xdr:row>
      <xdr:rowOff>292575</xdr:rowOff>
    </xdr:to>
    <xdr:pic>
      <xdr:nvPicPr>
        <xdr:cNvPr id="145" name="図 144"/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400" y="219524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233025</xdr:colOff>
      <xdr:row>65</xdr:row>
      <xdr:rowOff>13950</xdr:rowOff>
    </xdr:from>
    <xdr:to>
      <xdr:col>1</xdr:col>
      <xdr:colOff>614025</xdr:colOff>
      <xdr:row>66</xdr:row>
      <xdr:rowOff>4425</xdr:rowOff>
    </xdr:to>
    <xdr:pic>
      <xdr:nvPicPr>
        <xdr:cNvPr id="146" name="図 145"/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525" y="222548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230625</xdr:colOff>
      <xdr:row>79</xdr:row>
      <xdr:rowOff>11550</xdr:rowOff>
    </xdr:from>
    <xdr:to>
      <xdr:col>1</xdr:col>
      <xdr:colOff>611625</xdr:colOff>
      <xdr:row>80</xdr:row>
      <xdr:rowOff>2025</xdr:rowOff>
    </xdr:to>
    <xdr:pic>
      <xdr:nvPicPr>
        <xdr:cNvPr id="147" name="図 146"/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125" y="225477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228225</xdr:colOff>
      <xdr:row>88</xdr:row>
      <xdr:rowOff>9150</xdr:rowOff>
    </xdr:from>
    <xdr:to>
      <xdr:col>1</xdr:col>
      <xdr:colOff>609225</xdr:colOff>
      <xdr:row>88</xdr:row>
      <xdr:rowOff>294900</xdr:rowOff>
    </xdr:to>
    <xdr:pic>
      <xdr:nvPicPr>
        <xdr:cNvPr id="148" name="図 147"/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725" y="2579332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225825</xdr:colOff>
      <xdr:row>54</xdr:row>
      <xdr:rowOff>6750</xdr:rowOff>
    </xdr:from>
    <xdr:to>
      <xdr:col>1</xdr:col>
      <xdr:colOff>606825</xdr:colOff>
      <xdr:row>54</xdr:row>
      <xdr:rowOff>292500</xdr:rowOff>
    </xdr:to>
    <xdr:pic>
      <xdr:nvPicPr>
        <xdr:cNvPr id="149" name="図 148"/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325" y="195901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232950</xdr:colOff>
      <xdr:row>80</xdr:row>
      <xdr:rowOff>13875</xdr:rowOff>
    </xdr:from>
    <xdr:to>
      <xdr:col>1</xdr:col>
      <xdr:colOff>613950</xdr:colOff>
      <xdr:row>81</xdr:row>
      <xdr:rowOff>4350</xdr:rowOff>
    </xdr:to>
    <xdr:pic>
      <xdr:nvPicPr>
        <xdr:cNvPr id="150" name="図 149"/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450" y="2284530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230550</xdr:colOff>
      <xdr:row>57</xdr:row>
      <xdr:rowOff>11475</xdr:rowOff>
    </xdr:from>
    <xdr:to>
      <xdr:col>1</xdr:col>
      <xdr:colOff>611550</xdr:colOff>
      <xdr:row>58</xdr:row>
      <xdr:rowOff>1950</xdr:rowOff>
    </xdr:to>
    <xdr:pic>
      <xdr:nvPicPr>
        <xdr:cNvPr id="151" name="図 150"/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50" y="23138175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228150</xdr:colOff>
      <xdr:row>67</xdr:row>
      <xdr:rowOff>9075</xdr:rowOff>
    </xdr:from>
    <xdr:to>
      <xdr:col>1</xdr:col>
      <xdr:colOff>609150</xdr:colOff>
      <xdr:row>67</xdr:row>
      <xdr:rowOff>294825</xdr:rowOff>
    </xdr:to>
    <xdr:pic>
      <xdr:nvPicPr>
        <xdr:cNvPr id="152" name="図 151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650" y="23431050"/>
          <a:ext cx="3810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225750</xdr:colOff>
      <xdr:row>89</xdr:row>
      <xdr:rowOff>6675</xdr:rowOff>
    </xdr:from>
    <xdr:to>
      <xdr:col>1</xdr:col>
      <xdr:colOff>606750</xdr:colOff>
      <xdr:row>89</xdr:row>
      <xdr:rowOff>292425</xdr:rowOff>
    </xdr:to>
    <xdr:pic>
      <xdr:nvPicPr>
        <xdr:cNvPr id="153" name="図 152"/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50" y="26086125"/>
          <a:ext cx="38100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54</xdr:col>
      <xdr:colOff>152400</xdr:colOff>
      <xdr:row>37</xdr:row>
      <xdr:rowOff>66675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9239250" cy="623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sqref="A1:F2"/>
    </sheetView>
  </sheetViews>
  <sheetFormatPr defaultRowHeight="13.5" x14ac:dyDescent="0.15"/>
  <cols>
    <col min="1" max="1" width="7.5" style="2" bestFit="1" customWidth="1"/>
    <col min="2" max="2" width="10.5" style="2" bestFit="1" customWidth="1"/>
    <col min="3" max="3" width="11.625" style="2" bestFit="1" customWidth="1"/>
    <col min="4" max="4" width="10.5" style="2" bestFit="1" customWidth="1"/>
    <col min="5" max="5" width="18.125" style="2" bestFit="1" customWidth="1"/>
    <col min="6" max="6" width="11.5" style="2" bestFit="1" customWidth="1"/>
    <col min="7" max="8" width="7.5" style="2" bestFit="1" customWidth="1"/>
    <col min="9" max="10" width="10.5" style="2" bestFit="1" customWidth="1"/>
    <col min="11" max="11" width="16.125" style="2" bestFit="1" customWidth="1"/>
    <col min="12" max="12" width="12.75" style="2" bestFit="1" customWidth="1"/>
    <col min="13" max="16384" width="9" style="2"/>
  </cols>
  <sheetData>
    <row r="1" spans="1:12" x14ac:dyDescent="0.15">
      <c r="A1" s="9" t="s">
        <v>3</v>
      </c>
      <c r="B1" s="10"/>
      <c r="C1" s="10"/>
      <c r="D1" s="10"/>
      <c r="E1" s="10"/>
      <c r="F1" s="10"/>
      <c r="G1" s="9" t="s">
        <v>1</v>
      </c>
      <c r="H1" s="11" t="s">
        <v>4</v>
      </c>
      <c r="I1" s="12"/>
      <c r="J1" s="12"/>
      <c r="K1" s="12"/>
      <c r="L1" s="13"/>
    </row>
    <row r="2" spans="1:12" x14ac:dyDescent="0.15">
      <c r="A2" s="10"/>
      <c r="B2" s="10"/>
      <c r="C2" s="10"/>
      <c r="D2" s="10"/>
      <c r="E2" s="10"/>
      <c r="F2" s="10"/>
      <c r="G2" s="10"/>
      <c r="H2" s="3" t="s">
        <v>0</v>
      </c>
      <c r="I2" s="3" t="s">
        <v>72</v>
      </c>
      <c r="J2" s="3" t="s">
        <v>127</v>
      </c>
      <c r="K2" s="3" t="s">
        <v>155</v>
      </c>
      <c r="L2" s="3" t="s">
        <v>214</v>
      </c>
    </row>
    <row r="3" spans="1:12" ht="27" x14ac:dyDescent="0.15">
      <c r="A3" s="4" t="s">
        <v>2</v>
      </c>
      <c r="B3" s="5" t="s">
        <v>9</v>
      </c>
      <c r="C3" s="5" t="s">
        <v>10</v>
      </c>
      <c r="D3" s="4" t="s">
        <v>5</v>
      </c>
      <c r="E3" s="5" t="s">
        <v>182</v>
      </c>
      <c r="F3" s="4" t="s">
        <v>6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</row>
    <row r="4" spans="1:12" ht="23.25" customHeight="1" x14ac:dyDescent="0.15">
      <c r="A4" s="7">
        <f t="shared" ref="A4:A35" si="0">ROW(A4)-3</f>
        <v>1</v>
      </c>
      <c r="B4" s="7"/>
      <c r="C4" s="7" t="s">
        <v>12</v>
      </c>
      <c r="D4" s="7">
        <f t="shared" ref="D4:D35" si="1">AVERAGE(H4:L4)</f>
        <v>1</v>
      </c>
      <c r="E4" s="7">
        <v>5</v>
      </c>
      <c r="F4" s="7">
        <f t="shared" ref="F4:F35" si="2">VARPA(H4:L4)</f>
        <v>0</v>
      </c>
      <c r="G4" s="7" t="s">
        <v>11</v>
      </c>
      <c r="H4" s="7">
        <v>1</v>
      </c>
      <c r="I4" s="7">
        <v>1</v>
      </c>
      <c r="J4" s="7">
        <v>1</v>
      </c>
      <c r="K4" s="7">
        <v>1</v>
      </c>
      <c r="L4" s="7">
        <v>1</v>
      </c>
    </row>
    <row r="5" spans="1:12" ht="23.25" customHeight="1" x14ac:dyDescent="0.15">
      <c r="A5" s="6">
        <f t="shared" si="0"/>
        <v>2</v>
      </c>
      <c r="B5" s="6"/>
      <c r="C5" s="6" t="s">
        <v>13</v>
      </c>
      <c r="D5" s="7">
        <f t="shared" si="1"/>
        <v>2.4</v>
      </c>
      <c r="E5" s="7">
        <v>5</v>
      </c>
      <c r="F5" s="7">
        <f t="shared" si="2"/>
        <v>0.64</v>
      </c>
      <c r="G5" s="6" t="s">
        <v>11</v>
      </c>
      <c r="H5" s="6">
        <v>2</v>
      </c>
      <c r="I5" s="6">
        <v>2</v>
      </c>
      <c r="J5" s="6">
        <v>2</v>
      </c>
      <c r="K5" s="6">
        <v>4</v>
      </c>
      <c r="L5" s="6">
        <v>2</v>
      </c>
    </row>
    <row r="6" spans="1:12" ht="23.25" customHeight="1" x14ac:dyDescent="0.15">
      <c r="A6" s="6">
        <f t="shared" si="0"/>
        <v>3</v>
      </c>
      <c r="B6" s="6"/>
      <c r="C6" s="6" t="s">
        <v>15</v>
      </c>
      <c r="D6" s="7">
        <f t="shared" si="1"/>
        <v>7</v>
      </c>
      <c r="E6" s="7">
        <v>5</v>
      </c>
      <c r="F6" s="7">
        <f t="shared" si="2"/>
        <v>22</v>
      </c>
      <c r="G6" s="6" t="s">
        <v>11</v>
      </c>
      <c r="H6" s="6">
        <v>4</v>
      </c>
      <c r="I6" s="6">
        <v>5</v>
      </c>
      <c r="J6" s="6">
        <v>3</v>
      </c>
      <c r="K6" s="6">
        <v>16</v>
      </c>
      <c r="L6" s="6">
        <v>7</v>
      </c>
    </row>
    <row r="7" spans="1:12" ht="23.25" customHeight="1" x14ac:dyDescent="0.15">
      <c r="A7" s="6">
        <f t="shared" si="0"/>
        <v>4</v>
      </c>
      <c r="B7" s="6"/>
      <c r="C7" s="6" t="s">
        <v>23</v>
      </c>
      <c r="D7" s="7">
        <f t="shared" si="1"/>
        <v>7.2</v>
      </c>
      <c r="E7" s="7">
        <v>5</v>
      </c>
      <c r="F7" s="7">
        <f t="shared" si="2"/>
        <v>9.36</v>
      </c>
      <c r="G7" s="6" t="s">
        <v>11</v>
      </c>
      <c r="H7" s="6">
        <v>10</v>
      </c>
      <c r="I7" s="6">
        <v>3</v>
      </c>
      <c r="J7" s="6">
        <v>9</v>
      </c>
      <c r="K7" s="6">
        <v>4</v>
      </c>
      <c r="L7" s="6">
        <v>10</v>
      </c>
    </row>
    <row r="8" spans="1:12" ht="23.25" customHeight="1" x14ac:dyDescent="0.15">
      <c r="A8" s="6">
        <f t="shared" si="0"/>
        <v>5</v>
      </c>
      <c r="B8" s="6"/>
      <c r="C8" s="6" t="s">
        <v>21</v>
      </c>
      <c r="D8" s="7">
        <f t="shared" si="1"/>
        <v>7.6</v>
      </c>
      <c r="E8" s="7">
        <v>5</v>
      </c>
      <c r="F8" s="7">
        <f t="shared" si="2"/>
        <v>5.84</v>
      </c>
      <c r="G8" s="6" t="s">
        <v>11</v>
      </c>
      <c r="H8" s="6">
        <v>9</v>
      </c>
      <c r="I8" s="6">
        <v>8</v>
      </c>
      <c r="J8" s="6">
        <v>6</v>
      </c>
      <c r="K8" s="6">
        <v>4</v>
      </c>
      <c r="L8" s="6">
        <v>11</v>
      </c>
    </row>
    <row r="9" spans="1:12" ht="23.25" customHeight="1" x14ac:dyDescent="0.15">
      <c r="A9" s="6">
        <f t="shared" si="0"/>
        <v>6</v>
      </c>
      <c r="B9" s="6"/>
      <c r="C9" s="6" t="s">
        <v>17</v>
      </c>
      <c r="D9" s="7">
        <f t="shared" si="1"/>
        <v>7.6</v>
      </c>
      <c r="E9" s="7">
        <v>5</v>
      </c>
      <c r="F9" s="7">
        <f t="shared" si="2"/>
        <v>18.64</v>
      </c>
      <c r="G9" s="6" t="s">
        <v>11</v>
      </c>
      <c r="H9" s="6">
        <v>6</v>
      </c>
      <c r="I9" s="6">
        <v>4</v>
      </c>
      <c r="J9" s="6">
        <v>7</v>
      </c>
      <c r="K9" s="6">
        <v>16</v>
      </c>
      <c r="L9" s="6">
        <v>5</v>
      </c>
    </row>
    <row r="10" spans="1:12" ht="23.25" customHeight="1" x14ac:dyDescent="0.15">
      <c r="A10" s="6">
        <f t="shared" si="0"/>
        <v>7</v>
      </c>
      <c r="B10" s="6"/>
      <c r="C10" s="6" t="s">
        <v>24</v>
      </c>
      <c r="D10" s="7">
        <f t="shared" si="1"/>
        <v>8.4</v>
      </c>
      <c r="E10" s="7">
        <v>5</v>
      </c>
      <c r="F10" s="7">
        <f t="shared" si="2"/>
        <v>24.24</v>
      </c>
      <c r="G10" s="6" t="s">
        <v>11</v>
      </c>
      <c r="H10" s="6">
        <v>12</v>
      </c>
      <c r="I10" s="6">
        <v>7</v>
      </c>
      <c r="J10" s="6">
        <v>4</v>
      </c>
      <c r="K10" s="6">
        <v>16</v>
      </c>
      <c r="L10" s="6">
        <v>3</v>
      </c>
    </row>
    <row r="11" spans="1:12" ht="23.25" customHeight="1" x14ac:dyDescent="0.15">
      <c r="A11" s="6">
        <f t="shared" si="0"/>
        <v>8</v>
      </c>
      <c r="B11" s="6"/>
      <c r="C11" s="6" t="s">
        <v>16</v>
      </c>
      <c r="D11" s="7">
        <f t="shared" si="1"/>
        <v>8.6</v>
      </c>
      <c r="E11" s="7">
        <v>5</v>
      </c>
      <c r="F11" s="7">
        <f t="shared" si="2"/>
        <v>18.239999999999998</v>
      </c>
      <c r="G11" s="6" t="s">
        <v>11</v>
      </c>
      <c r="H11" s="6">
        <v>5</v>
      </c>
      <c r="I11" s="6">
        <v>10</v>
      </c>
      <c r="J11" s="6">
        <v>8</v>
      </c>
      <c r="K11" s="6">
        <v>16</v>
      </c>
      <c r="L11" s="6">
        <v>4</v>
      </c>
    </row>
    <row r="12" spans="1:12" ht="23.25" customHeight="1" x14ac:dyDescent="0.15">
      <c r="A12" s="6">
        <f t="shared" si="0"/>
        <v>9</v>
      </c>
      <c r="B12" s="6"/>
      <c r="C12" s="6" t="s">
        <v>26</v>
      </c>
      <c r="D12" s="7">
        <f t="shared" si="1"/>
        <v>9.6</v>
      </c>
      <c r="E12" s="7">
        <v>5</v>
      </c>
      <c r="F12" s="7">
        <f t="shared" si="2"/>
        <v>29.44</v>
      </c>
      <c r="G12" s="6" t="s">
        <v>11</v>
      </c>
      <c r="H12" s="6">
        <v>14</v>
      </c>
      <c r="I12" s="6">
        <v>6</v>
      </c>
      <c r="J12" s="6">
        <v>18</v>
      </c>
      <c r="K12" s="6">
        <v>4</v>
      </c>
      <c r="L12" s="6">
        <v>6</v>
      </c>
    </row>
    <row r="13" spans="1:12" ht="23.25" customHeight="1" x14ac:dyDescent="0.15">
      <c r="A13" s="6">
        <f t="shared" si="0"/>
        <v>10</v>
      </c>
      <c r="B13" s="6"/>
      <c r="C13" s="6" t="s">
        <v>18</v>
      </c>
      <c r="D13" s="7">
        <f t="shared" si="1"/>
        <v>13.8</v>
      </c>
      <c r="E13" s="7">
        <v>5</v>
      </c>
      <c r="F13" s="7">
        <f t="shared" si="2"/>
        <v>22.16</v>
      </c>
      <c r="G13" s="6" t="s">
        <v>11</v>
      </c>
      <c r="H13" s="6">
        <v>7</v>
      </c>
      <c r="I13" s="6">
        <v>11</v>
      </c>
      <c r="J13" s="6">
        <v>14</v>
      </c>
      <c r="K13" s="6">
        <v>16</v>
      </c>
      <c r="L13" s="6">
        <v>21</v>
      </c>
    </row>
    <row r="14" spans="1:12" ht="23.25" customHeight="1" x14ac:dyDescent="0.15">
      <c r="A14" s="6">
        <f t="shared" si="0"/>
        <v>11</v>
      </c>
      <c r="B14" s="6"/>
      <c r="C14" s="6" t="s">
        <v>25</v>
      </c>
      <c r="D14" s="7">
        <f t="shared" si="1"/>
        <v>14.4</v>
      </c>
      <c r="E14" s="7">
        <v>5</v>
      </c>
      <c r="F14" s="7">
        <f t="shared" si="2"/>
        <v>7.84</v>
      </c>
      <c r="G14" s="6" t="s">
        <v>11</v>
      </c>
      <c r="H14" s="6">
        <v>17</v>
      </c>
      <c r="I14" s="6">
        <v>15</v>
      </c>
      <c r="J14" s="6">
        <v>15</v>
      </c>
      <c r="K14" s="6">
        <v>16</v>
      </c>
      <c r="L14" s="6">
        <v>9</v>
      </c>
    </row>
    <row r="15" spans="1:12" ht="23.25" customHeight="1" x14ac:dyDescent="0.15">
      <c r="A15" s="6">
        <f t="shared" si="0"/>
        <v>12</v>
      </c>
      <c r="B15" s="6"/>
      <c r="C15" s="6" t="s">
        <v>14</v>
      </c>
      <c r="D15" s="7">
        <f t="shared" si="1"/>
        <v>14.4</v>
      </c>
      <c r="E15" s="7">
        <v>5</v>
      </c>
      <c r="F15" s="7">
        <f t="shared" si="2"/>
        <v>61.04</v>
      </c>
      <c r="G15" s="6" t="s">
        <v>11</v>
      </c>
      <c r="H15" s="6">
        <v>3</v>
      </c>
      <c r="I15" s="6">
        <v>23</v>
      </c>
      <c r="J15" s="6">
        <v>22</v>
      </c>
      <c r="K15" s="6">
        <v>16</v>
      </c>
      <c r="L15" s="6">
        <v>8</v>
      </c>
    </row>
    <row r="16" spans="1:12" ht="23.25" customHeight="1" x14ac:dyDescent="0.15">
      <c r="A16" s="6">
        <f t="shared" si="0"/>
        <v>13</v>
      </c>
      <c r="B16" s="6"/>
      <c r="C16" s="6" t="s">
        <v>33</v>
      </c>
      <c r="D16" s="7">
        <f t="shared" si="1"/>
        <v>15.8</v>
      </c>
      <c r="E16" s="7">
        <v>5</v>
      </c>
      <c r="F16" s="7">
        <f t="shared" si="2"/>
        <v>47.36</v>
      </c>
      <c r="G16" s="6" t="s">
        <v>11</v>
      </c>
      <c r="H16" s="6">
        <v>22</v>
      </c>
      <c r="I16" s="6">
        <v>24</v>
      </c>
      <c r="J16" s="6">
        <v>5</v>
      </c>
      <c r="K16" s="6">
        <v>16</v>
      </c>
      <c r="L16" s="6">
        <v>12</v>
      </c>
    </row>
    <row r="17" spans="1:12" ht="23.25" customHeight="1" x14ac:dyDescent="0.15">
      <c r="A17" s="6">
        <f t="shared" si="0"/>
        <v>14</v>
      </c>
      <c r="B17" s="6"/>
      <c r="C17" s="6" t="s">
        <v>19</v>
      </c>
      <c r="D17" s="7">
        <f t="shared" si="1"/>
        <v>15.9</v>
      </c>
      <c r="E17" s="7">
        <v>5</v>
      </c>
      <c r="F17" s="7">
        <f t="shared" si="2"/>
        <v>63.04</v>
      </c>
      <c r="G17" s="6" t="s">
        <v>11</v>
      </c>
      <c r="H17" s="6">
        <v>8</v>
      </c>
      <c r="I17" s="6">
        <v>14</v>
      </c>
      <c r="J17" s="6">
        <v>10</v>
      </c>
      <c r="K17" s="6">
        <v>30.5</v>
      </c>
      <c r="L17" s="6">
        <v>17</v>
      </c>
    </row>
    <row r="18" spans="1:12" ht="23.25" customHeight="1" x14ac:dyDescent="0.15">
      <c r="A18" s="6">
        <f t="shared" si="0"/>
        <v>15</v>
      </c>
      <c r="B18" s="6"/>
      <c r="C18" s="6" t="s">
        <v>30</v>
      </c>
      <c r="D18" s="7">
        <f t="shared" si="1"/>
        <v>17.399999999999999</v>
      </c>
      <c r="E18" s="7">
        <v>5</v>
      </c>
      <c r="F18" s="7">
        <f t="shared" si="2"/>
        <v>50.64</v>
      </c>
      <c r="G18" s="6" t="s">
        <v>11</v>
      </c>
      <c r="H18" s="6">
        <v>19</v>
      </c>
      <c r="I18" s="6">
        <v>21</v>
      </c>
      <c r="J18" s="6">
        <v>25</v>
      </c>
      <c r="K18" s="6">
        <v>4</v>
      </c>
      <c r="L18" s="6">
        <v>18</v>
      </c>
    </row>
    <row r="19" spans="1:12" ht="23.25" customHeight="1" x14ac:dyDescent="0.15">
      <c r="A19" s="6">
        <f t="shared" si="0"/>
        <v>16</v>
      </c>
      <c r="B19" s="6"/>
      <c r="C19" s="6" t="s">
        <v>31</v>
      </c>
      <c r="D19" s="7">
        <f t="shared" si="1"/>
        <v>17.7</v>
      </c>
      <c r="E19" s="7">
        <v>5</v>
      </c>
      <c r="F19" s="7">
        <f t="shared" si="2"/>
        <v>53.96</v>
      </c>
      <c r="G19" s="6" t="s">
        <v>11</v>
      </c>
      <c r="H19" s="6">
        <v>20</v>
      </c>
      <c r="I19" s="6">
        <v>9</v>
      </c>
      <c r="J19" s="6">
        <v>16</v>
      </c>
      <c r="K19" s="6">
        <v>30.5</v>
      </c>
      <c r="L19" s="6">
        <v>13</v>
      </c>
    </row>
    <row r="20" spans="1:12" ht="23.25" customHeight="1" x14ac:dyDescent="0.15">
      <c r="A20" s="6">
        <f t="shared" si="0"/>
        <v>17</v>
      </c>
      <c r="B20" s="6"/>
      <c r="C20" s="6" t="s">
        <v>22</v>
      </c>
      <c r="D20" s="7">
        <f t="shared" si="1"/>
        <v>17.899999999999999</v>
      </c>
      <c r="E20" s="7">
        <v>5</v>
      </c>
      <c r="F20" s="7">
        <f t="shared" si="2"/>
        <v>54.64</v>
      </c>
      <c r="G20" s="6" t="s">
        <v>11</v>
      </c>
      <c r="H20" s="6">
        <v>11</v>
      </c>
      <c r="I20" s="6">
        <v>22</v>
      </c>
      <c r="J20" s="6">
        <v>12</v>
      </c>
      <c r="K20" s="6">
        <v>30.5</v>
      </c>
      <c r="L20" s="6">
        <v>14</v>
      </c>
    </row>
    <row r="21" spans="1:12" ht="23.25" customHeight="1" x14ac:dyDescent="0.15">
      <c r="A21" s="6">
        <f t="shared" si="0"/>
        <v>18</v>
      </c>
      <c r="B21" s="6"/>
      <c r="C21" s="6" t="s">
        <v>28</v>
      </c>
      <c r="D21" s="7">
        <f t="shared" si="1"/>
        <v>19</v>
      </c>
      <c r="E21" s="7">
        <v>5</v>
      </c>
      <c r="F21" s="7">
        <f t="shared" si="2"/>
        <v>64.8</v>
      </c>
      <c r="G21" s="6" t="s">
        <v>11</v>
      </c>
      <c r="H21" s="6">
        <v>16</v>
      </c>
      <c r="I21" s="6">
        <v>32</v>
      </c>
      <c r="J21" s="6">
        <v>20</v>
      </c>
      <c r="K21" s="6">
        <v>7</v>
      </c>
      <c r="L21" s="6">
        <v>20</v>
      </c>
    </row>
    <row r="22" spans="1:12" ht="23.25" customHeight="1" x14ac:dyDescent="0.15">
      <c r="A22" s="6">
        <f t="shared" si="0"/>
        <v>19</v>
      </c>
      <c r="B22" s="6"/>
      <c r="C22" s="6" t="s">
        <v>36</v>
      </c>
      <c r="D22" s="7">
        <f t="shared" si="1"/>
        <v>19.8</v>
      </c>
      <c r="E22" s="7">
        <v>5</v>
      </c>
      <c r="F22" s="7">
        <f t="shared" si="2"/>
        <v>21.76</v>
      </c>
      <c r="G22" s="6" t="s">
        <v>11</v>
      </c>
      <c r="H22" s="6">
        <v>25</v>
      </c>
      <c r="I22" s="6">
        <v>16</v>
      </c>
      <c r="J22" s="6">
        <v>26</v>
      </c>
      <c r="K22" s="6">
        <v>16</v>
      </c>
      <c r="L22" s="6">
        <v>16</v>
      </c>
    </row>
    <row r="23" spans="1:12" ht="23.25" customHeight="1" x14ac:dyDescent="0.15">
      <c r="A23" s="6">
        <f t="shared" si="0"/>
        <v>20</v>
      </c>
      <c r="B23" s="6"/>
      <c r="C23" s="6" t="s">
        <v>20</v>
      </c>
      <c r="D23" s="7">
        <f t="shared" si="1"/>
        <v>20.399999999999999</v>
      </c>
      <c r="E23" s="7">
        <v>5</v>
      </c>
      <c r="F23" s="7">
        <f t="shared" si="2"/>
        <v>144.63999999999999</v>
      </c>
      <c r="G23" s="6" t="s">
        <v>11</v>
      </c>
      <c r="H23" s="6">
        <v>13</v>
      </c>
      <c r="I23" s="6">
        <v>13</v>
      </c>
      <c r="J23" s="6">
        <v>13</v>
      </c>
      <c r="K23" s="6">
        <v>44</v>
      </c>
      <c r="L23" s="6">
        <v>19</v>
      </c>
    </row>
    <row r="24" spans="1:12" ht="23.25" customHeight="1" x14ac:dyDescent="0.15">
      <c r="A24" s="6">
        <f t="shared" si="0"/>
        <v>21</v>
      </c>
      <c r="B24" s="6"/>
      <c r="C24" s="6" t="s">
        <v>32</v>
      </c>
      <c r="D24" s="7">
        <f t="shared" si="1"/>
        <v>20.6</v>
      </c>
      <c r="E24" s="7">
        <v>5</v>
      </c>
      <c r="F24" s="7">
        <f t="shared" si="2"/>
        <v>149.04</v>
      </c>
      <c r="G24" s="6" t="s">
        <v>11</v>
      </c>
      <c r="H24" s="6">
        <v>21</v>
      </c>
      <c r="I24" s="6">
        <v>12</v>
      </c>
      <c r="J24" s="6">
        <v>11</v>
      </c>
      <c r="K24" s="6">
        <v>44</v>
      </c>
      <c r="L24" s="6">
        <v>15</v>
      </c>
    </row>
    <row r="25" spans="1:12" ht="23.25" customHeight="1" x14ac:dyDescent="0.15">
      <c r="A25" s="6">
        <f t="shared" si="0"/>
        <v>22</v>
      </c>
      <c r="B25" s="6"/>
      <c r="C25" s="6" t="s">
        <v>27</v>
      </c>
      <c r="D25" s="7">
        <f t="shared" si="1"/>
        <v>23.5</v>
      </c>
      <c r="E25" s="7">
        <v>5</v>
      </c>
      <c r="F25" s="7">
        <f t="shared" si="2"/>
        <v>40</v>
      </c>
      <c r="G25" s="6" t="s">
        <v>11</v>
      </c>
      <c r="H25" s="6">
        <v>15</v>
      </c>
      <c r="I25" s="6">
        <v>26</v>
      </c>
      <c r="J25" s="6">
        <v>17</v>
      </c>
      <c r="K25" s="6">
        <v>30.5</v>
      </c>
      <c r="L25" s="6">
        <v>29</v>
      </c>
    </row>
    <row r="26" spans="1:12" ht="23.25" customHeight="1" x14ac:dyDescent="0.15">
      <c r="A26" s="6">
        <f t="shared" si="0"/>
        <v>23</v>
      </c>
      <c r="B26" s="6"/>
      <c r="C26" s="6" t="s">
        <v>35</v>
      </c>
      <c r="D26" s="7">
        <f t="shared" si="1"/>
        <v>25.2</v>
      </c>
      <c r="E26" s="7">
        <v>5</v>
      </c>
      <c r="F26" s="7">
        <f t="shared" si="2"/>
        <v>39.36</v>
      </c>
      <c r="G26" s="6" t="s">
        <v>11</v>
      </c>
      <c r="H26" s="6">
        <v>24</v>
      </c>
      <c r="I26" s="6">
        <v>34</v>
      </c>
      <c r="J26" s="6">
        <v>30</v>
      </c>
      <c r="K26" s="6">
        <v>16</v>
      </c>
      <c r="L26" s="6">
        <v>22</v>
      </c>
    </row>
    <row r="27" spans="1:12" ht="23.25" customHeight="1" x14ac:dyDescent="0.15">
      <c r="A27" s="6">
        <f t="shared" si="0"/>
        <v>24</v>
      </c>
      <c r="B27" s="6"/>
      <c r="C27" s="6" t="s">
        <v>29</v>
      </c>
      <c r="D27" s="7">
        <f t="shared" si="1"/>
        <v>25.4</v>
      </c>
      <c r="E27" s="7">
        <v>5</v>
      </c>
      <c r="F27" s="7">
        <f t="shared" si="2"/>
        <v>95.04</v>
      </c>
      <c r="G27" s="6" t="s">
        <v>11</v>
      </c>
      <c r="H27" s="6">
        <v>18</v>
      </c>
      <c r="I27" s="6">
        <v>18</v>
      </c>
      <c r="J27" s="6">
        <v>21</v>
      </c>
      <c r="K27" s="6">
        <v>44</v>
      </c>
      <c r="L27" s="6">
        <v>26</v>
      </c>
    </row>
    <row r="28" spans="1:12" ht="23.25" customHeight="1" x14ac:dyDescent="0.15">
      <c r="A28" s="6">
        <f t="shared" si="0"/>
        <v>25</v>
      </c>
      <c r="B28" s="6"/>
      <c r="C28" s="6" t="s">
        <v>40</v>
      </c>
      <c r="D28" s="7">
        <f t="shared" si="1"/>
        <v>28.8</v>
      </c>
      <c r="E28" s="7">
        <v>5</v>
      </c>
      <c r="F28" s="7">
        <f t="shared" si="2"/>
        <v>88.16</v>
      </c>
      <c r="G28" s="6" t="s">
        <v>11</v>
      </c>
      <c r="H28" s="6">
        <v>29</v>
      </c>
      <c r="I28" s="6">
        <v>19</v>
      </c>
      <c r="J28" s="6">
        <v>19</v>
      </c>
      <c r="K28" s="6">
        <v>44</v>
      </c>
      <c r="L28" s="6">
        <v>33</v>
      </c>
    </row>
    <row r="29" spans="1:12" ht="23.25" customHeight="1" x14ac:dyDescent="0.15">
      <c r="A29" s="6">
        <f t="shared" si="0"/>
        <v>26</v>
      </c>
      <c r="B29" s="6"/>
      <c r="C29" s="6" t="s">
        <v>38</v>
      </c>
      <c r="D29" s="7">
        <f t="shared" si="1"/>
        <v>29</v>
      </c>
      <c r="E29" s="7">
        <v>5</v>
      </c>
      <c r="F29" s="7">
        <f t="shared" si="2"/>
        <v>74.8</v>
      </c>
      <c r="G29" s="6" t="s">
        <v>11</v>
      </c>
      <c r="H29" s="6">
        <v>27</v>
      </c>
      <c r="I29" s="6">
        <v>43</v>
      </c>
      <c r="J29" s="6">
        <v>31</v>
      </c>
      <c r="K29" s="6">
        <v>16</v>
      </c>
      <c r="L29" s="6">
        <v>28</v>
      </c>
    </row>
    <row r="30" spans="1:12" ht="23.25" customHeight="1" x14ac:dyDescent="0.15">
      <c r="A30" s="6">
        <f t="shared" si="0"/>
        <v>27</v>
      </c>
      <c r="B30" s="6"/>
      <c r="C30" s="6" t="s">
        <v>34</v>
      </c>
      <c r="D30" s="7">
        <f t="shared" si="1"/>
        <v>29.8</v>
      </c>
      <c r="E30" s="7">
        <v>5</v>
      </c>
      <c r="F30" s="7">
        <f t="shared" si="2"/>
        <v>62.96</v>
      </c>
      <c r="G30" s="6" t="s">
        <v>11</v>
      </c>
      <c r="H30" s="6">
        <v>23</v>
      </c>
      <c r="I30" s="6">
        <v>33</v>
      </c>
      <c r="J30" s="6">
        <v>24</v>
      </c>
      <c r="K30" s="6">
        <v>44</v>
      </c>
      <c r="L30" s="6">
        <v>25</v>
      </c>
    </row>
    <row r="31" spans="1:12" ht="23.25" customHeight="1" x14ac:dyDescent="0.15">
      <c r="A31" s="6">
        <f t="shared" si="0"/>
        <v>28</v>
      </c>
      <c r="B31" s="6"/>
      <c r="C31" s="6" t="s">
        <v>63</v>
      </c>
      <c r="D31" s="7">
        <f t="shared" si="1"/>
        <v>31.2</v>
      </c>
      <c r="E31" s="7">
        <v>4</v>
      </c>
      <c r="F31" s="7">
        <f t="shared" si="2"/>
        <v>146.96</v>
      </c>
      <c r="G31" s="6" t="s">
        <v>11</v>
      </c>
      <c r="H31" s="8">
        <v>52</v>
      </c>
      <c r="I31" s="6">
        <v>35</v>
      </c>
      <c r="J31" s="6">
        <v>29</v>
      </c>
      <c r="K31" s="6">
        <v>16</v>
      </c>
      <c r="L31" s="6">
        <v>24</v>
      </c>
    </row>
    <row r="32" spans="1:12" ht="23.25" customHeight="1" x14ac:dyDescent="0.15">
      <c r="A32" s="6">
        <f t="shared" si="0"/>
        <v>29</v>
      </c>
      <c r="B32" s="6"/>
      <c r="C32" s="6" t="s">
        <v>42</v>
      </c>
      <c r="D32" s="7">
        <f t="shared" si="1"/>
        <v>31.4</v>
      </c>
      <c r="E32" s="7">
        <v>5</v>
      </c>
      <c r="F32" s="7">
        <f t="shared" si="2"/>
        <v>83.44</v>
      </c>
      <c r="G32" s="6" t="s">
        <v>11</v>
      </c>
      <c r="H32" s="6">
        <v>31</v>
      </c>
      <c r="I32" s="6">
        <v>20</v>
      </c>
      <c r="J32" s="6">
        <v>23</v>
      </c>
      <c r="K32" s="6">
        <v>44</v>
      </c>
      <c r="L32" s="6">
        <v>39</v>
      </c>
    </row>
    <row r="33" spans="1:12" ht="23.25" customHeight="1" x14ac:dyDescent="0.15">
      <c r="A33" s="6">
        <f t="shared" si="0"/>
        <v>30</v>
      </c>
      <c r="B33" s="6"/>
      <c r="C33" s="6" t="s">
        <v>44</v>
      </c>
      <c r="D33" s="7">
        <f t="shared" si="1"/>
        <v>31.8</v>
      </c>
      <c r="E33" s="7">
        <v>5</v>
      </c>
      <c r="F33" s="7">
        <f t="shared" si="2"/>
        <v>86.56</v>
      </c>
      <c r="G33" s="6" t="s">
        <v>11</v>
      </c>
      <c r="H33" s="6">
        <v>38</v>
      </c>
      <c r="I33" s="6">
        <v>36</v>
      </c>
      <c r="J33" s="6">
        <v>27</v>
      </c>
      <c r="K33" s="6">
        <v>16</v>
      </c>
      <c r="L33" s="6">
        <v>42</v>
      </c>
    </row>
    <row r="34" spans="1:12" ht="23.25" customHeight="1" x14ac:dyDescent="0.15">
      <c r="A34" s="6">
        <f t="shared" si="0"/>
        <v>31</v>
      </c>
      <c r="B34" s="6"/>
      <c r="C34" s="6" t="s">
        <v>56</v>
      </c>
      <c r="D34" s="7">
        <f t="shared" si="1"/>
        <v>32</v>
      </c>
      <c r="E34" s="7">
        <v>5</v>
      </c>
      <c r="F34" s="7">
        <f t="shared" si="2"/>
        <v>98</v>
      </c>
      <c r="G34" s="6" t="s">
        <v>11</v>
      </c>
      <c r="H34" s="6">
        <v>45</v>
      </c>
      <c r="I34" s="6">
        <v>38</v>
      </c>
      <c r="J34" s="6">
        <v>34</v>
      </c>
      <c r="K34" s="6">
        <v>16</v>
      </c>
      <c r="L34" s="6">
        <v>27</v>
      </c>
    </row>
    <row r="35" spans="1:12" ht="23.25" customHeight="1" x14ac:dyDescent="0.15">
      <c r="A35" s="6">
        <f t="shared" si="0"/>
        <v>32</v>
      </c>
      <c r="B35" s="6"/>
      <c r="C35" s="6" t="s">
        <v>48</v>
      </c>
      <c r="D35" s="7">
        <f t="shared" si="1"/>
        <v>33.6</v>
      </c>
      <c r="E35" s="7">
        <v>5</v>
      </c>
      <c r="F35" s="7">
        <f t="shared" si="2"/>
        <v>51.04</v>
      </c>
      <c r="G35" s="6" t="s">
        <v>11</v>
      </c>
      <c r="H35" s="6">
        <v>35</v>
      </c>
      <c r="I35" s="6">
        <v>29</v>
      </c>
      <c r="J35" s="6">
        <v>37</v>
      </c>
      <c r="K35" s="6">
        <v>44</v>
      </c>
      <c r="L35" s="6">
        <v>23</v>
      </c>
    </row>
    <row r="36" spans="1:12" ht="23.25" customHeight="1" x14ac:dyDescent="0.15">
      <c r="A36" s="6">
        <f t="shared" ref="A36:A70" si="3">ROW(A36)-3</f>
        <v>33</v>
      </c>
      <c r="B36" s="6"/>
      <c r="C36" s="6" t="s">
        <v>45</v>
      </c>
      <c r="D36" s="7">
        <f t="shared" ref="D36:D70" si="4">AVERAGE(H36:L36)</f>
        <v>33.9</v>
      </c>
      <c r="E36" s="7">
        <v>4</v>
      </c>
      <c r="F36" s="7">
        <f t="shared" ref="F36:F70" si="5">VARPA(H36:L36)</f>
        <v>177.04</v>
      </c>
      <c r="G36" s="6" t="s">
        <v>11</v>
      </c>
      <c r="H36" s="6">
        <v>32</v>
      </c>
      <c r="I36" s="6">
        <v>17</v>
      </c>
      <c r="J36" s="6">
        <v>32</v>
      </c>
      <c r="K36" s="6">
        <v>30.5</v>
      </c>
      <c r="L36" s="8">
        <v>58</v>
      </c>
    </row>
    <row r="37" spans="1:12" ht="23.25" customHeight="1" x14ac:dyDescent="0.15">
      <c r="A37" s="6">
        <f t="shared" si="3"/>
        <v>34</v>
      </c>
      <c r="B37" s="6"/>
      <c r="C37" s="6" t="s">
        <v>61</v>
      </c>
      <c r="D37" s="7">
        <f t="shared" si="4"/>
        <v>34.6</v>
      </c>
      <c r="E37" s="7">
        <v>5</v>
      </c>
      <c r="F37" s="7">
        <f t="shared" si="5"/>
        <v>155.84</v>
      </c>
      <c r="G37" s="6" t="s">
        <v>11</v>
      </c>
      <c r="H37" s="6">
        <v>50</v>
      </c>
      <c r="I37" s="6">
        <v>30</v>
      </c>
      <c r="J37" s="6">
        <v>47</v>
      </c>
      <c r="K37" s="6">
        <v>16</v>
      </c>
      <c r="L37" s="6">
        <v>30</v>
      </c>
    </row>
    <row r="38" spans="1:12" ht="23.25" customHeight="1" x14ac:dyDescent="0.15">
      <c r="A38" s="6">
        <f t="shared" si="3"/>
        <v>35</v>
      </c>
      <c r="B38" s="6"/>
      <c r="C38" s="6" t="s">
        <v>39</v>
      </c>
      <c r="D38" s="7">
        <f t="shared" si="4"/>
        <v>36.6</v>
      </c>
      <c r="E38" s="7">
        <v>5</v>
      </c>
      <c r="F38" s="7">
        <f t="shared" si="5"/>
        <v>157.04</v>
      </c>
      <c r="G38" s="6" t="s">
        <v>11</v>
      </c>
      <c r="H38" s="6">
        <v>37</v>
      </c>
      <c r="I38" s="6">
        <v>45</v>
      </c>
      <c r="J38" s="6">
        <v>53</v>
      </c>
      <c r="K38" s="6">
        <v>16</v>
      </c>
      <c r="L38" s="6">
        <v>32</v>
      </c>
    </row>
    <row r="39" spans="1:12" ht="23.25" customHeight="1" x14ac:dyDescent="0.15">
      <c r="A39" s="6">
        <f t="shared" si="3"/>
        <v>36</v>
      </c>
      <c r="B39" s="6"/>
      <c r="C39" s="6" t="s">
        <v>43</v>
      </c>
      <c r="D39" s="7">
        <f t="shared" si="4"/>
        <v>36.9</v>
      </c>
      <c r="E39" s="7">
        <v>5</v>
      </c>
      <c r="F39" s="7">
        <f t="shared" si="5"/>
        <v>168.24</v>
      </c>
      <c r="G39" s="6" t="s">
        <v>11</v>
      </c>
      <c r="H39" s="6">
        <v>28</v>
      </c>
      <c r="I39" s="6">
        <v>25</v>
      </c>
      <c r="J39" s="6">
        <v>33</v>
      </c>
      <c r="K39" s="6">
        <v>61.5</v>
      </c>
      <c r="L39" s="6">
        <v>37</v>
      </c>
    </row>
    <row r="40" spans="1:12" ht="23.25" customHeight="1" x14ac:dyDescent="0.15">
      <c r="A40" s="6">
        <f t="shared" si="3"/>
        <v>37</v>
      </c>
      <c r="B40" s="6"/>
      <c r="C40" s="6" t="s">
        <v>41</v>
      </c>
      <c r="D40" s="7">
        <f t="shared" si="4"/>
        <v>37.5</v>
      </c>
      <c r="E40" s="7">
        <v>4</v>
      </c>
      <c r="F40" s="7">
        <f t="shared" si="5"/>
        <v>101.6</v>
      </c>
      <c r="G40" s="6" t="s">
        <v>11</v>
      </c>
      <c r="H40" s="6">
        <v>30</v>
      </c>
      <c r="I40" s="8">
        <v>46</v>
      </c>
      <c r="J40" s="6">
        <v>28</v>
      </c>
      <c r="K40" s="6">
        <v>30.5</v>
      </c>
      <c r="L40" s="6">
        <v>53</v>
      </c>
    </row>
    <row r="41" spans="1:12" ht="23.25" customHeight="1" x14ac:dyDescent="0.15">
      <c r="A41" s="6">
        <f t="shared" si="3"/>
        <v>38</v>
      </c>
      <c r="B41" s="6"/>
      <c r="C41" s="6" t="s">
        <v>49</v>
      </c>
      <c r="D41" s="7">
        <f t="shared" si="4"/>
        <v>38.1</v>
      </c>
      <c r="E41" s="7">
        <v>5</v>
      </c>
      <c r="F41" s="7">
        <f t="shared" si="5"/>
        <v>25.24</v>
      </c>
      <c r="G41" s="6" t="s">
        <v>11</v>
      </c>
      <c r="H41" s="6">
        <v>39</v>
      </c>
      <c r="I41" s="6">
        <v>39</v>
      </c>
      <c r="J41" s="6">
        <v>36</v>
      </c>
      <c r="K41" s="6">
        <v>30.5</v>
      </c>
      <c r="L41" s="6">
        <v>46</v>
      </c>
    </row>
    <row r="42" spans="1:12" ht="23.25" customHeight="1" x14ac:dyDescent="0.15">
      <c r="A42" s="6">
        <f t="shared" si="3"/>
        <v>39</v>
      </c>
      <c r="B42" s="6"/>
      <c r="C42" s="6" t="s">
        <v>46</v>
      </c>
      <c r="D42" s="7">
        <f t="shared" si="4"/>
        <v>40.6</v>
      </c>
      <c r="E42" s="7">
        <v>5</v>
      </c>
      <c r="F42" s="7">
        <f t="shared" si="5"/>
        <v>17.84</v>
      </c>
      <c r="G42" s="6" t="s">
        <v>11</v>
      </c>
      <c r="H42" s="6">
        <v>33</v>
      </c>
      <c r="I42" s="6">
        <v>41</v>
      </c>
      <c r="J42" s="6">
        <v>40</v>
      </c>
      <c r="K42" s="6">
        <v>44</v>
      </c>
      <c r="L42" s="6">
        <v>45</v>
      </c>
    </row>
    <row r="43" spans="1:12" ht="23.25" customHeight="1" x14ac:dyDescent="0.15">
      <c r="A43" s="6">
        <f t="shared" si="3"/>
        <v>40</v>
      </c>
      <c r="B43" s="6"/>
      <c r="C43" s="6" t="s">
        <v>53</v>
      </c>
      <c r="D43" s="7">
        <f t="shared" si="4"/>
        <v>41</v>
      </c>
      <c r="E43" s="7">
        <v>5</v>
      </c>
      <c r="F43" s="7">
        <f t="shared" si="5"/>
        <v>11.2</v>
      </c>
      <c r="G43" s="6" t="s">
        <v>11</v>
      </c>
      <c r="H43" s="6">
        <v>36</v>
      </c>
      <c r="I43" s="6">
        <v>44</v>
      </c>
      <c r="J43" s="6">
        <v>38</v>
      </c>
      <c r="K43" s="6">
        <v>44</v>
      </c>
      <c r="L43" s="6">
        <v>43</v>
      </c>
    </row>
    <row r="44" spans="1:12" ht="23.25" customHeight="1" x14ac:dyDescent="0.15">
      <c r="A44" s="6">
        <f t="shared" si="3"/>
        <v>41</v>
      </c>
      <c r="B44" s="6"/>
      <c r="C44" s="6" t="s">
        <v>130</v>
      </c>
      <c r="D44" s="7">
        <f t="shared" si="4"/>
        <v>44</v>
      </c>
      <c r="E44" s="7">
        <v>3</v>
      </c>
      <c r="F44" s="7">
        <f t="shared" si="5"/>
        <v>27.2</v>
      </c>
      <c r="G44" s="6" t="s">
        <v>11</v>
      </c>
      <c r="H44" s="8">
        <v>52</v>
      </c>
      <c r="I44" s="8">
        <v>46</v>
      </c>
      <c r="J44" s="6">
        <v>42</v>
      </c>
      <c r="K44" s="6">
        <v>44</v>
      </c>
      <c r="L44" s="6">
        <v>36</v>
      </c>
    </row>
    <row r="45" spans="1:12" ht="23.25" customHeight="1" x14ac:dyDescent="0.15">
      <c r="A45" s="6">
        <f t="shared" si="3"/>
        <v>42</v>
      </c>
      <c r="B45" s="6"/>
      <c r="C45" s="6" t="s">
        <v>131</v>
      </c>
      <c r="D45" s="7">
        <f t="shared" si="4"/>
        <v>45.9</v>
      </c>
      <c r="E45" s="7">
        <v>3</v>
      </c>
      <c r="F45" s="7">
        <f t="shared" si="5"/>
        <v>63.44</v>
      </c>
      <c r="G45" s="6" t="s">
        <v>11</v>
      </c>
      <c r="H45" s="8">
        <v>52</v>
      </c>
      <c r="I45" s="8">
        <v>46</v>
      </c>
      <c r="J45" s="6">
        <v>50</v>
      </c>
      <c r="K45" s="6">
        <v>30.5</v>
      </c>
      <c r="L45" s="6">
        <v>51</v>
      </c>
    </row>
    <row r="46" spans="1:12" ht="23.25" customHeight="1" x14ac:dyDescent="0.15">
      <c r="A46" s="6">
        <f t="shared" si="3"/>
        <v>43</v>
      </c>
      <c r="B46" s="6"/>
      <c r="C46" s="6" t="s">
        <v>59</v>
      </c>
      <c r="D46" s="7">
        <f t="shared" si="4"/>
        <v>46.3</v>
      </c>
      <c r="E46" s="7">
        <v>3</v>
      </c>
      <c r="F46" s="7">
        <f t="shared" si="5"/>
        <v>79.36</v>
      </c>
      <c r="G46" s="6" t="s">
        <v>11</v>
      </c>
      <c r="H46" s="6">
        <v>48</v>
      </c>
      <c r="I46" s="8">
        <v>46</v>
      </c>
      <c r="J46" s="6">
        <v>49</v>
      </c>
      <c r="K46" s="6">
        <v>30.5</v>
      </c>
      <c r="L46" s="8">
        <v>58</v>
      </c>
    </row>
    <row r="47" spans="1:12" ht="23.25" customHeight="1" x14ac:dyDescent="0.15">
      <c r="A47" s="6">
        <f t="shared" si="3"/>
        <v>44</v>
      </c>
      <c r="B47" s="6"/>
      <c r="C47" s="6" t="s">
        <v>55</v>
      </c>
      <c r="D47" s="7">
        <f t="shared" si="4"/>
        <v>46.4</v>
      </c>
      <c r="E47" s="7">
        <v>5</v>
      </c>
      <c r="F47" s="7">
        <f t="shared" si="5"/>
        <v>282.64</v>
      </c>
      <c r="G47" s="6" t="s">
        <v>11</v>
      </c>
      <c r="H47" s="6">
        <v>44</v>
      </c>
      <c r="I47" s="6">
        <v>28</v>
      </c>
      <c r="J47" s="6">
        <v>48</v>
      </c>
      <c r="K47" s="6">
        <v>77</v>
      </c>
      <c r="L47" s="6">
        <v>35</v>
      </c>
    </row>
    <row r="48" spans="1:12" ht="23.25" customHeight="1" x14ac:dyDescent="0.15">
      <c r="A48" s="6">
        <f t="shared" si="3"/>
        <v>45</v>
      </c>
      <c r="B48" s="6"/>
      <c r="C48" s="6" t="s">
        <v>64</v>
      </c>
      <c r="D48" s="7">
        <f t="shared" si="4"/>
        <v>46.5</v>
      </c>
      <c r="E48" s="7">
        <v>2</v>
      </c>
      <c r="F48" s="7">
        <f t="shared" si="5"/>
        <v>116.2</v>
      </c>
      <c r="G48" s="6" t="s">
        <v>11</v>
      </c>
      <c r="H48" s="8">
        <v>52</v>
      </c>
      <c r="I48" s="6">
        <v>37</v>
      </c>
      <c r="J48" s="8">
        <v>55</v>
      </c>
      <c r="K48" s="6">
        <v>30.5</v>
      </c>
      <c r="L48" s="8">
        <v>58</v>
      </c>
    </row>
    <row r="49" spans="1:12" ht="23.25" customHeight="1" x14ac:dyDescent="0.15">
      <c r="A49" s="6">
        <f t="shared" si="3"/>
        <v>46</v>
      </c>
      <c r="B49" s="6"/>
      <c r="C49" s="6" t="s">
        <v>58</v>
      </c>
      <c r="D49" s="7">
        <f t="shared" si="4"/>
        <v>46.7</v>
      </c>
      <c r="E49" s="7">
        <v>3</v>
      </c>
      <c r="F49" s="7">
        <f t="shared" si="5"/>
        <v>83.76</v>
      </c>
      <c r="G49" s="6" t="s">
        <v>11</v>
      </c>
      <c r="H49" s="6">
        <v>47</v>
      </c>
      <c r="I49" s="8">
        <v>46</v>
      </c>
      <c r="J49" s="6">
        <v>52</v>
      </c>
      <c r="K49" s="6">
        <v>30.5</v>
      </c>
      <c r="L49" s="8">
        <v>58</v>
      </c>
    </row>
    <row r="50" spans="1:12" ht="23.25" customHeight="1" x14ac:dyDescent="0.15">
      <c r="A50" s="6">
        <f t="shared" si="3"/>
        <v>47</v>
      </c>
      <c r="B50" s="6"/>
      <c r="C50" s="6" t="s">
        <v>157</v>
      </c>
      <c r="D50" s="7">
        <f t="shared" si="4"/>
        <v>46.7</v>
      </c>
      <c r="E50" s="7">
        <v>2</v>
      </c>
      <c r="F50" s="7">
        <f t="shared" si="5"/>
        <v>74.16</v>
      </c>
      <c r="G50" s="6" t="s">
        <v>11</v>
      </c>
      <c r="H50" s="8">
        <v>52</v>
      </c>
      <c r="I50" s="8">
        <v>46</v>
      </c>
      <c r="J50" s="8">
        <v>55</v>
      </c>
      <c r="K50" s="6">
        <v>30.5</v>
      </c>
      <c r="L50" s="6">
        <v>50</v>
      </c>
    </row>
    <row r="51" spans="1:12" ht="23.25" customHeight="1" x14ac:dyDescent="0.15">
      <c r="A51" s="6">
        <f t="shared" si="3"/>
        <v>48</v>
      </c>
      <c r="B51" s="6"/>
      <c r="C51" s="6" t="s">
        <v>57</v>
      </c>
      <c r="D51" s="7">
        <f t="shared" si="4"/>
        <v>46.8</v>
      </c>
      <c r="E51" s="7">
        <v>5</v>
      </c>
      <c r="F51" s="7">
        <f t="shared" si="5"/>
        <v>251.36</v>
      </c>
      <c r="G51" s="6" t="s">
        <v>11</v>
      </c>
      <c r="H51" s="6">
        <v>46</v>
      </c>
      <c r="I51" s="6">
        <v>31</v>
      </c>
      <c r="J51" s="6">
        <v>39</v>
      </c>
      <c r="K51" s="6">
        <v>77</v>
      </c>
      <c r="L51" s="6">
        <v>41</v>
      </c>
    </row>
    <row r="52" spans="1:12" ht="23.25" customHeight="1" x14ac:dyDescent="0.15">
      <c r="A52" s="6">
        <f t="shared" si="3"/>
        <v>49</v>
      </c>
      <c r="B52" s="6"/>
      <c r="C52" s="6" t="s">
        <v>47</v>
      </c>
      <c r="D52" s="7">
        <f t="shared" si="4"/>
        <v>46.9</v>
      </c>
      <c r="E52" s="7">
        <v>3</v>
      </c>
      <c r="F52" s="7">
        <f t="shared" si="5"/>
        <v>105.04</v>
      </c>
      <c r="G52" s="6" t="s">
        <v>11</v>
      </c>
      <c r="H52" s="6">
        <v>34</v>
      </c>
      <c r="I52" s="8">
        <v>46</v>
      </c>
      <c r="J52" s="8">
        <v>55</v>
      </c>
      <c r="K52" s="6">
        <v>61.5</v>
      </c>
      <c r="L52" s="6">
        <v>38</v>
      </c>
    </row>
    <row r="53" spans="1:12" ht="23.25" customHeight="1" x14ac:dyDescent="0.15">
      <c r="A53" s="6">
        <f t="shared" si="3"/>
        <v>50</v>
      </c>
      <c r="B53" s="6"/>
      <c r="C53" s="6" t="s">
        <v>60</v>
      </c>
      <c r="D53" s="7">
        <f t="shared" si="4"/>
        <v>47.4</v>
      </c>
      <c r="E53" s="7">
        <v>5</v>
      </c>
      <c r="F53" s="7">
        <f t="shared" si="5"/>
        <v>272.24</v>
      </c>
      <c r="G53" s="6" t="s">
        <v>11</v>
      </c>
      <c r="H53" s="6">
        <v>49</v>
      </c>
      <c r="I53" s="6">
        <v>27</v>
      </c>
      <c r="J53" s="6">
        <v>44</v>
      </c>
      <c r="K53" s="6">
        <v>77</v>
      </c>
      <c r="L53" s="6">
        <v>40</v>
      </c>
    </row>
    <row r="54" spans="1:12" ht="23.25" customHeight="1" x14ac:dyDescent="0.15">
      <c r="A54" s="6">
        <f t="shared" si="3"/>
        <v>51</v>
      </c>
      <c r="B54" s="6"/>
      <c r="C54" s="6" t="s">
        <v>171</v>
      </c>
      <c r="D54" s="7">
        <f t="shared" si="4"/>
        <v>49.1</v>
      </c>
      <c r="E54" s="7">
        <v>2</v>
      </c>
      <c r="F54" s="7">
        <f t="shared" si="5"/>
        <v>106.84</v>
      </c>
      <c r="G54" s="6" t="s">
        <v>11</v>
      </c>
      <c r="H54" s="8">
        <v>52</v>
      </c>
      <c r="I54" s="8">
        <v>46</v>
      </c>
      <c r="J54" s="8">
        <v>55</v>
      </c>
      <c r="K54" s="6">
        <v>61.5</v>
      </c>
      <c r="L54" s="6">
        <v>31</v>
      </c>
    </row>
    <row r="55" spans="1:12" ht="23.25" customHeight="1" x14ac:dyDescent="0.15">
      <c r="A55" s="6">
        <f t="shared" si="3"/>
        <v>52</v>
      </c>
      <c r="B55" s="6"/>
      <c r="C55" s="6" t="s">
        <v>132</v>
      </c>
      <c r="D55" s="7">
        <f t="shared" si="4"/>
        <v>49.4</v>
      </c>
      <c r="E55" s="7">
        <v>3</v>
      </c>
      <c r="F55" s="7">
        <f t="shared" si="5"/>
        <v>14.24</v>
      </c>
      <c r="G55" s="6" t="s">
        <v>11</v>
      </c>
      <c r="H55" s="8">
        <v>52</v>
      </c>
      <c r="I55" s="8">
        <v>46</v>
      </c>
      <c r="J55" s="6">
        <v>51</v>
      </c>
      <c r="K55" s="6">
        <v>44</v>
      </c>
      <c r="L55" s="6">
        <v>54</v>
      </c>
    </row>
    <row r="56" spans="1:12" ht="23.25" customHeight="1" x14ac:dyDescent="0.15">
      <c r="A56" s="6">
        <f t="shared" si="3"/>
        <v>53</v>
      </c>
      <c r="B56" s="6"/>
      <c r="C56" s="6" t="s">
        <v>65</v>
      </c>
      <c r="D56" s="7">
        <f t="shared" si="4"/>
        <v>49.8</v>
      </c>
      <c r="E56" s="7">
        <v>2</v>
      </c>
      <c r="F56" s="7">
        <f t="shared" si="5"/>
        <v>45.76</v>
      </c>
      <c r="G56" s="6" t="s">
        <v>11</v>
      </c>
      <c r="H56" s="8">
        <v>52</v>
      </c>
      <c r="I56" s="6">
        <v>40</v>
      </c>
      <c r="J56" s="8">
        <v>55</v>
      </c>
      <c r="K56" s="6">
        <v>44</v>
      </c>
      <c r="L56" s="8">
        <v>58</v>
      </c>
    </row>
    <row r="57" spans="1:12" ht="23.25" customHeight="1" x14ac:dyDescent="0.15">
      <c r="A57" s="6">
        <f t="shared" si="3"/>
        <v>54</v>
      </c>
      <c r="B57" s="6"/>
      <c r="C57" s="6" t="s">
        <v>128</v>
      </c>
      <c r="D57" s="7">
        <f t="shared" si="4"/>
        <v>50.5</v>
      </c>
      <c r="E57" s="7">
        <v>2</v>
      </c>
      <c r="F57" s="7">
        <f t="shared" si="5"/>
        <v>88</v>
      </c>
      <c r="G57" s="6" t="s">
        <v>11</v>
      </c>
      <c r="H57" s="8">
        <v>52</v>
      </c>
      <c r="I57" s="8">
        <v>46</v>
      </c>
      <c r="J57" s="6">
        <v>35</v>
      </c>
      <c r="K57" s="6">
        <v>61.5</v>
      </c>
      <c r="L57" s="8">
        <v>58</v>
      </c>
    </row>
    <row r="58" spans="1:12" ht="23.25" customHeight="1" x14ac:dyDescent="0.15">
      <c r="A58" s="6">
        <f t="shared" si="3"/>
        <v>55</v>
      </c>
      <c r="B58" s="6"/>
      <c r="C58" s="6" t="s">
        <v>133</v>
      </c>
      <c r="D58" s="7">
        <f t="shared" si="4"/>
        <v>50.8</v>
      </c>
      <c r="E58" s="7">
        <v>2</v>
      </c>
      <c r="F58" s="7">
        <f t="shared" si="5"/>
        <v>26.56</v>
      </c>
      <c r="G58" s="6" t="s">
        <v>11</v>
      </c>
      <c r="H58" s="8">
        <v>52</v>
      </c>
      <c r="I58" s="8">
        <v>46</v>
      </c>
      <c r="J58" s="6">
        <v>54</v>
      </c>
      <c r="K58" s="6">
        <v>44</v>
      </c>
      <c r="L58" s="8">
        <v>58</v>
      </c>
    </row>
    <row r="59" spans="1:12" ht="23.25" customHeight="1" x14ac:dyDescent="0.15">
      <c r="A59" s="6">
        <f t="shared" si="3"/>
        <v>56</v>
      </c>
      <c r="B59" s="6"/>
      <c r="C59" s="6" t="s">
        <v>168</v>
      </c>
      <c r="D59" s="7">
        <f t="shared" si="4"/>
        <v>51.7</v>
      </c>
      <c r="E59" s="7">
        <v>2</v>
      </c>
      <c r="F59" s="7">
        <f t="shared" si="5"/>
        <v>39.76</v>
      </c>
      <c r="G59" s="6" t="s">
        <v>11</v>
      </c>
      <c r="H59" s="8">
        <v>52</v>
      </c>
      <c r="I59" s="8">
        <v>46</v>
      </c>
      <c r="J59" s="8">
        <v>55</v>
      </c>
      <c r="K59" s="6">
        <v>61.5</v>
      </c>
      <c r="L59" s="6">
        <v>44</v>
      </c>
    </row>
    <row r="60" spans="1:12" ht="23.25" customHeight="1" x14ac:dyDescent="0.15">
      <c r="A60" s="6">
        <f t="shared" si="3"/>
        <v>57</v>
      </c>
      <c r="B60" s="6"/>
      <c r="C60" s="6" t="s">
        <v>66</v>
      </c>
      <c r="D60" s="7">
        <f t="shared" si="4"/>
        <v>51.8</v>
      </c>
      <c r="E60" s="7">
        <v>3</v>
      </c>
      <c r="F60" s="7">
        <f t="shared" si="5"/>
        <v>309.76</v>
      </c>
      <c r="G60" s="6" t="s">
        <v>11</v>
      </c>
      <c r="H60" s="8">
        <v>52</v>
      </c>
      <c r="I60" s="6">
        <v>42</v>
      </c>
      <c r="J60" s="6">
        <v>46</v>
      </c>
      <c r="K60" s="8">
        <v>85</v>
      </c>
      <c r="L60" s="6">
        <v>34</v>
      </c>
    </row>
    <row r="61" spans="1:12" ht="23.25" customHeight="1" x14ac:dyDescent="0.15">
      <c r="A61" s="6">
        <f t="shared" si="3"/>
        <v>58</v>
      </c>
      <c r="B61" s="6"/>
      <c r="C61" s="6" t="s">
        <v>37</v>
      </c>
      <c r="D61" s="7">
        <f t="shared" si="4"/>
        <v>52.2</v>
      </c>
      <c r="E61" s="7">
        <v>3</v>
      </c>
      <c r="F61" s="7">
        <f t="shared" si="5"/>
        <v>274.16000000000003</v>
      </c>
      <c r="G61" s="6" t="s">
        <v>11</v>
      </c>
      <c r="H61" s="6">
        <v>26</v>
      </c>
      <c r="I61" s="8">
        <v>46</v>
      </c>
      <c r="J61" s="8">
        <v>55</v>
      </c>
      <c r="K61" s="6">
        <v>77</v>
      </c>
      <c r="L61" s="6">
        <v>57</v>
      </c>
    </row>
    <row r="62" spans="1:12" ht="23.25" customHeight="1" x14ac:dyDescent="0.15">
      <c r="A62" s="6">
        <f t="shared" si="3"/>
        <v>59</v>
      </c>
      <c r="B62" s="6"/>
      <c r="C62" s="6" t="s">
        <v>172</v>
      </c>
      <c r="D62" s="7">
        <f t="shared" si="4"/>
        <v>52.3</v>
      </c>
      <c r="E62" s="7">
        <v>2</v>
      </c>
      <c r="F62" s="7">
        <f t="shared" si="5"/>
        <v>31.96</v>
      </c>
      <c r="G62" s="6" t="s">
        <v>11</v>
      </c>
      <c r="H62" s="8">
        <v>52</v>
      </c>
      <c r="I62" s="8">
        <v>46</v>
      </c>
      <c r="J62" s="8">
        <v>55</v>
      </c>
      <c r="K62" s="6">
        <v>61.5</v>
      </c>
      <c r="L62" s="6">
        <v>47</v>
      </c>
    </row>
    <row r="63" spans="1:12" ht="23.25" customHeight="1" x14ac:dyDescent="0.15">
      <c r="A63" s="6">
        <f t="shared" si="3"/>
        <v>60</v>
      </c>
      <c r="B63" s="6"/>
      <c r="C63" s="6" t="s">
        <v>51</v>
      </c>
      <c r="D63" s="7">
        <f t="shared" si="4"/>
        <v>52.3</v>
      </c>
      <c r="E63" s="7">
        <v>2</v>
      </c>
      <c r="F63" s="7">
        <f t="shared" si="5"/>
        <v>58.36</v>
      </c>
      <c r="G63" s="6" t="s">
        <v>11</v>
      </c>
      <c r="H63" s="6">
        <v>41</v>
      </c>
      <c r="I63" s="8">
        <v>46</v>
      </c>
      <c r="J63" s="8">
        <v>55</v>
      </c>
      <c r="K63" s="6">
        <v>61.5</v>
      </c>
      <c r="L63" s="8">
        <v>58</v>
      </c>
    </row>
    <row r="64" spans="1:12" ht="23.25" customHeight="1" x14ac:dyDescent="0.15">
      <c r="A64" s="6">
        <f t="shared" si="3"/>
        <v>61</v>
      </c>
      <c r="B64" s="6"/>
      <c r="C64" s="6" t="s">
        <v>164</v>
      </c>
      <c r="D64" s="7">
        <f t="shared" si="4"/>
        <v>52.7</v>
      </c>
      <c r="E64" s="7">
        <v>2</v>
      </c>
      <c r="F64" s="7">
        <f t="shared" si="5"/>
        <v>28.36</v>
      </c>
      <c r="G64" s="6" t="s">
        <v>11</v>
      </c>
      <c r="H64" s="8">
        <v>52</v>
      </c>
      <c r="I64" s="8">
        <v>46</v>
      </c>
      <c r="J64" s="8">
        <v>55</v>
      </c>
      <c r="K64" s="6">
        <v>61.5</v>
      </c>
      <c r="L64" s="6">
        <v>49</v>
      </c>
    </row>
    <row r="65" spans="1:12" ht="23.25" customHeight="1" x14ac:dyDescent="0.15">
      <c r="A65" s="6">
        <f t="shared" si="3"/>
        <v>62</v>
      </c>
      <c r="B65" s="6"/>
      <c r="C65" s="6" t="s">
        <v>54</v>
      </c>
      <c r="D65" s="7">
        <f t="shared" si="4"/>
        <v>52.8</v>
      </c>
      <c r="E65" s="7">
        <v>4</v>
      </c>
      <c r="F65" s="7">
        <f t="shared" si="5"/>
        <v>165.76</v>
      </c>
      <c r="G65" s="6" t="s">
        <v>11</v>
      </c>
      <c r="H65" s="6">
        <v>43</v>
      </c>
      <c r="I65" s="8">
        <v>46</v>
      </c>
      <c r="J65" s="6">
        <v>43</v>
      </c>
      <c r="K65" s="6">
        <v>77</v>
      </c>
      <c r="L65" s="6">
        <v>55</v>
      </c>
    </row>
    <row r="66" spans="1:12" ht="23.25" customHeight="1" x14ac:dyDescent="0.15">
      <c r="A66" s="6">
        <f t="shared" si="3"/>
        <v>63</v>
      </c>
      <c r="B66" s="6"/>
      <c r="C66" s="6" t="s">
        <v>52</v>
      </c>
      <c r="D66" s="7">
        <f t="shared" si="4"/>
        <v>53.2</v>
      </c>
      <c r="E66" s="7">
        <v>3</v>
      </c>
      <c r="F66" s="7">
        <f t="shared" si="5"/>
        <v>256.56</v>
      </c>
      <c r="G66" s="6" t="s">
        <v>11</v>
      </c>
      <c r="H66" s="6">
        <v>42</v>
      </c>
      <c r="I66" s="8">
        <v>46</v>
      </c>
      <c r="J66" s="6">
        <v>45</v>
      </c>
      <c r="K66" s="8">
        <v>85</v>
      </c>
      <c r="L66" s="6">
        <v>48</v>
      </c>
    </row>
    <row r="67" spans="1:12" ht="23.25" customHeight="1" x14ac:dyDescent="0.15">
      <c r="A67" s="6">
        <f t="shared" si="3"/>
        <v>64</v>
      </c>
      <c r="B67" s="6"/>
      <c r="C67" s="6" t="s">
        <v>62</v>
      </c>
      <c r="D67" s="7">
        <f t="shared" si="4"/>
        <v>54.3</v>
      </c>
      <c r="E67" s="7">
        <v>2</v>
      </c>
      <c r="F67" s="7">
        <f t="shared" si="5"/>
        <v>29.160000000000004</v>
      </c>
      <c r="G67" s="6" t="s">
        <v>11</v>
      </c>
      <c r="H67" s="6">
        <v>51</v>
      </c>
      <c r="I67" s="8">
        <v>46</v>
      </c>
      <c r="J67" s="8">
        <v>55</v>
      </c>
      <c r="K67" s="6">
        <v>61.5</v>
      </c>
      <c r="L67" s="8">
        <v>58</v>
      </c>
    </row>
    <row r="68" spans="1:12" ht="23.25" customHeight="1" x14ac:dyDescent="0.15">
      <c r="A68" s="6">
        <f t="shared" si="3"/>
        <v>65</v>
      </c>
      <c r="B68" s="6"/>
      <c r="C68" s="6" t="s">
        <v>50</v>
      </c>
      <c r="D68" s="7">
        <f t="shared" si="4"/>
        <v>55.2</v>
      </c>
      <c r="E68" s="7">
        <v>2</v>
      </c>
      <c r="F68" s="7">
        <f t="shared" si="5"/>
        <v>159.76</v>
      </c>
      <c r="G68" s="6" t="s">
        <v>11</v>
      </c>
      <c r="H68" s="6">
        <v>40</v>
      </c>
      <c r="I68" s="8">
        <v>46</v>
      </c>
      <c r="J68" s="8">
        <v>55</v>
      </c>
      <c r="K68" s="6">
        <v>77</v>
      </c>
      <c r="L68" s="8">
        <v>58</v>
      </c>
    </row>
    <row r="69" spans="1:12" ht="23.25" customHeight="1" x14ac:dyDescent="0.15">
      <c r="A69" s="6">
        <f t="shared" si="3"/>
        <v>66</v>
      </c>
      <c r="B69" s="6"/>
      <c r="C69" s="6" t="s">
        <v>175</v>
      </c>
      <c r="D69" s="7">
        <f t="shared" si="4"/>
        <v>56.4</v>
      </c>
      <c r="E69" s="7">
        <v>2</v>
      </c>
      <c r="F69" s="7">
        <f t="shared" si="5"/>
        <v>114.64</v>
      </c>
      <c r="G69" s="6" t="s">
        <v>11</v>
      </c>
      <c r="H69" s="8">
        <v>52</v>
      </c>
      <c r="I69" s="8">
        <v>46</v>
      </c>
      <c r="J69" s="8">
        <v>55</v>
      </c>
      <c r="K69" s="6">
        <v>77</v>
      </c>
      <c r="L69" s="6">
        <v>52</v>
      </c>
    </row>
    <row r="70" spans="1:12" ht="23.25" customHeight="1" x14ac:dyDescent="0.15">
      <c r="A70" s="6">
        <f t="shared" si="3"/>
        <v>67</v>
      </c>
      <c r="B70" s="6"/>
      <c r="C70" s="6" t="s">
        <v>177</v>
      </c>
      <c r="D70" s="7">
        <f t="shared" si="4"/>
        <v>57.2</v>
      </c>
      <c r="E70" s="7">
        <v>2</v>
      </c>
      <c r="F70" s="7">
        <f t="shared" si="5"/>
        <v>110.16</v>
      </c>
      <c r="G70" s="6" t="s">
        <v>11</v>
      </c>
      <c r="H70" s="8">
        <v>52</v>
      </c>
      <c r="I70" s="8">
        <v>46</v>
      </c>
      <c r="J70" s="8">
        <v>55</v>
      </c>
      <c r="K70" s="6">
        <v>77</v>
      </c>
      <c r="L70" s="6">
        <v>56</v>
      </c>
    </row>
  </sheetData>
  <autoFilter ref="A3:L70">
    <sortState ref="A4:L70">
      <sortCondition ref="D3:D70"/>
    </sortState>
  </autoFilter>
  <mergeCells count="3">
    <mergeCell ref="A1:F2"/>
    <mergeCell ref="G1:G2"/>
    <mergeCell ref="H1:L1"/>
  </mergeCells>
  <phoneticPr fontId="1"/>
  <pageMargins left="0.7" right="0.7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pane xSplit="7" ySplit="3" topLeftCell="H4" activePane="bottomRight" state="frozen"/>
      <selection pane="topRight" activeCell="H1" sqref="H1"/>
      <selection pane="bottomLeft" activeCell="A4" sqref="A4"/>
      <selection pane="bottomRight" sqref="A1:F2"/>
    </sheetView>
  </sheetViews>
  <sheetFormatPr defaultRowHeight="13.5" x14ac:dyDescent="0.15"/>
  <cols>
    <col min="1" max="1" width="7.5" style="2" bestFit="1" customWidth="1"/>
    <col min="2" max="2" width="10.5" style="2" bestFit="1" customWidth="1"/>
    <col min="3" max="3" width="11.625" style="2" bestFit="1" customWidth="1"/>
    <col min="4" max="4" width="10.5" style="2" bestFit="1" customWidth="1"/>
    <col min="5" max="5" width="18.125" style="2" bestFit="1" customWidth="1"/>
    <col min="6" max="6" width="11.5" style="2" bestFit="1" customWidth="1"/>
    <col min="7" max="8" width="7.5" style="2" bestFit="1" customWidth="1"/>
    <col min="9" max="10" width="10.5" style="2" bestFit="1" customWidth="1"/>
    <col min="11" max="11" width="16.125" style="2" bestFit="1" customWidth="1"/>
    <col min="12" max="12" width="12.75" style="2" bestFit="1" customWidth="1"/>
    <col min="13" max="16384" width="9" style="2"/>
  </cols>
  <sheetData>
    <row r="1" spans="1:12" x14ac:dyDescent="0.15">
      <c r="A1" s="9" t="s">
        <v>3</v>
      </c>
      <c r="B1" s="10"/>
      <c r="C1" s="10"/>
      <c r="D1" s="10"/>
      <c r="E1" s="10"/>
      <c r="F1" s="10"/>
      <c r="G1" s="9" t="s">
        <v>1</v>
      </c>
      <c r="H1" s="11" t="s">
        <v>4</v>
      </c>
      <c r="I1" s="12"/>
      <c r="J1" s="12"/>
      <c r="K1" s="12"/>
      <c r="L1" s="13"/>
    </row>
    <row r="2" spans="1:12" x14ac:dyDescent="0.15">
      <c r="A2" s="10"/>
      <c r="B2" s="10"/>
      <c r="C2" s="10"/>
      <c r="D2" s="10"/>
      <c r="E2" s="10"/>
      <c r="F2" s="10"/>
      <c r="G2" s="10"/>
      <c r="H2" s="3" t="s">
        <v>0</v>
      </c>
      <c r="I2" s="3" t="s">
        <v>72</v>
      </c>
      <c r="J2" s="3" t="s">
        <v>127</v>
      </c>
      <c r="K2" s="3" t="s">
        <v>155</v>
      </c>
      <c r="L2" s="3" t="s">
        <v>214</v>
      </c>
    </row>
    <row r="3" spans="1:12" ht="27" x14ac:dyDescent="0.15">
      <c r="A3" s="4" t="s">
        <v>7</v>
      </c>
      <c r="B3" s="5" t="s">
        <v>9</v>
      </c>
      <c r="C3" s="5" t="s">
        <v>10</v>
      </c>
      <c r="D3" s="4" t="s">
        <v>5</v>
      </c>
      <c r="E3" s="5" t="s">
        <v>182</v>
      </c>
      <c r="F3" s="4" t="s">
        <v>6</v>
      </c>
      <c r="G3" s="4" t="s">
        <v>2</v>
      </c>
      <c r="H3" s="4" t="s">
        <v>8</v>
      </c>
      <c r="I3" s="4" t="s">
        <v>2</v>
      </c>
      <c r="J3" s="4" t="s">
        <v>2</v>
      </c>
      <c r="K3" s="4" t="s">
        <v>2</v>
      </c>
      <c r="L3" s="4" t="s">
        <v>2</v>
      </c>
    </row>
    <row r="4" spans="1:12" ht="23.25" customHeight="1" x14ac:dyDescent="0.15">
      <c r="A4" s="7">
        <f t="shared" ref="A4:A35" si="0">ROW(A4)-3</f>
        <v>1</v>
      </c>
      <c r="B4" s="7"/>
      <c r="C4" s="7" t="s">
        <v>12</v>
      </c>
      <c r="D4" s="7">
        <f t="shared" ref="D4:D35" si="1">AVERAGE(H4:L4)</f>
        <v>1</v>
      </c>
      <c r="E4" s="7">
        <f t="shared" ref="E4:E35" si="2">COUNT(H4:L4)</f>
        <v>5</v>
      </c>
      <c r="F4" s="7">
        <f t="shared" ref="F4:F35" si="3">VARPA(H4:L4)</f>
        <v>0</v>
      </c>
      <c r="G4" s="7" t="s">
        <v>11</v>
      </c>
      <c r="H4" s="7">
        <v>1</v>
      </c>
      <c r="I4" s="7">
        <v>1</v>
      </c>
      <c r="J4" s="7">
        <v>1</v>
      </c>
      <c r="K4" s="7">
        <v>1</v>
      </c>
      <c r="L4" s="7">
        <v>1</v>
      </c>
    </row>
    <row r="5" spans="1:12" ht="23.25" customHeight="1" x14ac:dyDescent="0.15">
      <c r="A5" s="6">
        <f t="shared" si="0"/>
        <v>2</v>
      </c>
      <c r="B5" s="6"/>
      <c r="C5" s="6" t="s">
        <v>13</v>
      </c>
      <c r="D5" s="7">
        <f t="shared" si="1"/>
        <v>2.4</v>
      </c>
      <c r="E5" s="7">
        <f t="shared" si="2"/>
        <v>5</v>
      </c>
      <c r="F5" s="7">
        <f t="shared" si="3"/>
        <v>0.64</v>
      </c>
      <c r="G5" s="6" t="s">
        <v>11</v>
      </c>
      <c r="H5" s="6">
        <v>2</v>
      </c>
      <c r="I5" s="6">
        <v>2</v>
      </c>
      <c r="J5" s="6">
        <v>2</v>
      </c>
      <c r="K5" s="6">
        <v>4</v>
      </c>
      <c r="L5" s="6">
        <v>2</v>
      </c>
    </row>
    <row r="6" spans="1:12" ht="23.25" customHeight="1" x14ac:dyDescent="0.15">
      <c r="A6" s="6">
        <f t="shared" si="0"/>
        <v>3</v>
      </c>
      <c r="B6" s="6"/>
      <c r="C6" s="6" t="s">
        <v>15</v>
      </c>
      <c r="D6" s="7">
        <f t="shared" si="1"/>
        <v>7</v>
      </c>
      <c r="E6" s="7">
        <f t="shared" si="2"/>
        <v>5</v>
      </c>
      <c r="F6" s="7">
        <f t="shared" si="3"/>
        <v>22</v>
      </c>
      <c r="G6" s="6" t="s">
        <v>11</v>
      </c>
      <c r="H6" s="6">
        <v>4</v>
      </c>
      <c r="I6" s="6">
        <v>5</v>
      </c>
      <c r="J6" s="6">
        <v>3</v>
      </c>
      <c r="K6" s="6">
        <v>16</v>
      </c>
      <c r="L6" s="6">
        <v>7</v>
      </c>
    </row>
    <row r="7" spans="1:12" ht="23.25" customHeight="1" x14ac:dyDescent="0.15">
      <c r="A7" s="6">
        <f t="shared" si="0"/>
        <v>4</v>
      </c>
      <c r="B7" s="6"/>
      <c r="C7" s="6" t="s">
        <v>23</v>
      </c>
      <c r="D7" s="7">
        <f t="shared" si="1"/>
        <v>7.2</v>
      </c>
      <c r="E7" s="7">
        <f t="shared" si="2"/>
        <v>5</v>
      </c>
      <c r="F7" s="7">
        <f t="shared" si="3"/>
        <v>9.36</v>
      </c>
      <c r="G7" s="6" t="s">
        <v>11</v>
      </c>
      <c r="H7" s="6">
        <v>10</v>
      </c>
      <c r="I7" s="6">
        <v>3</v>
      </c>
      <c r="J7" s="6">
        <v>9</v>
      </c>
      <c r="K7" s="6">
        <v>4</v>
      </c>
      <c r="L7" s="6">
        <v>10</v>
      </c>
    </row>
    <row r="8" spans="1:12" ht="23.25" customHeight="1" x14ac:dyDescent="0.15">
      <c r="A8" s="6">
        <f t="shared" si="0"/>
        <v>5</v>
      </c>
      <c r="B8" s="6"/>
      <c r="C8" s="6" t="s">
        <v>21</v>
      </c>
      <c r="D8" s="7">
        <f t="shared" si="1"/>
        <v>7.6</v>
      </c>
      <c r="E8" s="7">
        <f t="shared" si="2"/>
        <v>5</v>
      </c>
      <c r="F8" s="7">
        <f t="shared" si="3"/>
        <v>5.84</v>
      </c>
      <c r="G8" s="6" t="s">
        <v>11</v>
      </c>
      <c r="H8" s="6">
        <v>9</v>
      </c>
      <c r="I8" s="6">
        <v>8</v>
      </c>
      <c r="J8" s="6">
        <v>6</v>
      </c>
      <c r="K8" s="6">
        <v>4</v>
      </c>
      <c r="L8" s="6">
        <v>11</v>
      </c>
    </row>
    <row r="9" spans="1:12" ht="23.25" customHeight="1" x14ac:dyDescent="0.15">
      <c r="A9" s="6">
        <f t="shared" si="0"/>
        <v>6</v>
      </c>
      <c r="B9" s="6"/>
      <c r="C9" s="6" t="s">
        <v>17</v>
      </c>
      <c r="D9" s="7">
        <f t="shared" si="1"/>
        <v>7.6</v>
      </c>
      <c r="E9" s="7">
        <f t="shared" si="2"/>
        <v>5</v>
      </c>
      <c r="F9" s="7">
        <f t="shared" si="3"/>
        <v>18.64</v>
      </c>
      <c r="G9" s="6" t="s">
        <v>11</v>
      </c>
      <c r="H9" s="6">
        <v>6</v>
      </c>
      <c r="I9" s="6">
        <v>4</v>
      </c>
      <c r="J9" s="6">
        <v>7</v>
      </c>
      <c r="K9" s="6">
        <v>16</v>
      </c>
      <c r="L9" s="6">
        <v>5</v>
      </c>
    </row>
    <row r="10" spans="1:12" ht="23.25" customHeight="1" x14ac:dyDescent="0.15">
      <c r="A10" s="6">
        <f t="shared" si="0"/>
        <v>7</v>
      </c>
      <c r="B10" s="6"/>
      <c r="C10" s="6" t="s">
        <v>24</v>
      </c>
      <c r="D10" s="7">
        <f t="shared" si="1"/>
        <v>8.4</v>
      </c>
      <c r="E10" s="7">
        <f t="shared" si="2"/>
        <v>5</v>
      </c>
      <c r="F10" s="7">
        <f t="shared" si="3"/>
        <v>24.24</v>
      </c>
      <c r="G10" s="6" t="s">
        <v>11</v>
      </c>
      <c r="H10" s="6">
        <v>12</v>
      </c>
      <c r="I10" s="6">
        <v>7</v>
      </c>
      <c r="J10" s="6">
        <v>4</v>
      </c>
      <c r="K10" s="6">
        <v>16</v>
      </c>
      <c r="L10" s="6">
        <v>3</v>
      </c>
    </row>
    <row r="11" spans="1:12" ht="23.25" customHeight="1" x14ac:dyDescent="0.15">
      <c r="A11" s="6">
        <f t="shared" si="0"/>
        <v>8</v>
      </c>
      <c r="B11" s="6"/>
      <c r="C11" s="6" t="s">
        <v>16</v>
      </c>
      <c r="D11" s="7">
        <f t="shared" si="1"/>
        <v>8.6</v>
      </c>
      <c r="E11" s="7">
        <f t="shared" si="2"/>
        <v>5</v>
      </c>
      <c r="F11" s="7">
        <f t="shared" si="3"/>
        <v>18.239999999999998</v>
      </c>
      <c r="G11" s="6" t="s">
        <v>11</v>
      </c>
      <c r="H11" s="6">
        <v>5</v>
      </c>
      <c r="I11" s="6">
        <v>10</v>
      </c>
      <c r="J11" s="6">
        <v>8</v>
      </c>
      <c r="K11" s="6">
        <v>16</v>
      </c>
      <c r="L11" s="6">
        <v>4</v>
      </c>
    </row>
    <row r="12" spans="1:12" ht="23.25" customHeight="1" x14ac:dyDescent="0.15">
      <c r="A12" s="6">
        <f t="shared" si="0"/>
        <v>9</v>
      </c>
      <c r="B12" s="6"/>
      <c r="C12" s="6" t="s">
        <v>26</v>
      </c>
      <c r="D12" s="7">
        <f t="shared" si="1"/>
        <v>9.6</v>
      </c>
      <c r="E12" s="7">
        <f t="shared" si="2"/>
        <v>5</v>
      </c>
      <c r="F12" s="7">
        <f t="shared" si="3"/>
        <v>29.44</v>
      </c>
      <c r="G12" s="6" t="s">
        <v>11</v>
      </c>
      <c r="H12" s="6">
        <v>14</v>
      </c>
      <c r="I12" s="6">
        <v>6</v>
      </c>
      <c r="J12" s="6">
        <v>18</v>
      </c>
      <c r="K12" s="6">
        <v>4</v>
      </c>
      <c r="L12" s="6">
        <v>6</v>
      </c>
    </row>
    <row r="13" spans="1:12" ht="23.25" customHeight="1" x14ac:dyDescent="0.15">
      <c r="A13" s="6">
        <f t="shared" si="0"/>
        <v>10</v>
      </c>
      <c r="B13" s="6"/>
      <c r="C13" s="6" t="s">
        <v>18</v>
      </c>
      <c r="D13" s="7">
        <f t="shared" si="1"/>
        <v>13.8</v>
      </c>
      <c r="E13" s="7">
        <f t="shared" si="2"/>
        <v>5</v>
      </c>
      <c r="F13" s="7">
        <f t="shared" si="3"/>
        <v>22.16</v>
      </c>
      <c r="G13" s="6" t="s">
        <v>11</v>
      </c>
      <c r="H13" s="6">
        <v>7</v>
      </c>
      <c r="I13" s="6">
        <v>11</v>
      </c>
      <c r="J13" s="6">
        <v>14</v>
      </c>
      <c r="K13" s="6">
        <v>16</v>
      </c>
      <c r="L13" s="6">
        <v>21</v>
      </c>
    </row>
    <row r="14" spans="1:12" ht="23.25" customHeight="1" x14ac:dyDescent="0.15">
      <c r="A14" s="6">
        <f t="shared" si="0"/>
        <v>11</v>
      </c>
      <c r="B14" s="6"/>
      <c r="C14" s="6" t="s">
        <v>25</v>
      </c>
      <c r="D14" s="7">
        <f t="shared" si="1"/>
        <v>14.4</v>
      </c>
      <c r="E14" s="7">
        <f t="shared" si="2"/>
        <v>5</v>
      </c>
      <c r="F14" s="7">
        <f t="shared" si="3"/>
        <v>7.84</v>
      </c>
      <c r="G14" s="6" t="s">
        <v>11</v>
      </c>
      <c r="H14" s="6">
        <v>17</v>
      </c>
      <c r="I14" s="6">
        <v>15</v>
      </c>
      <c r="J14" s="6">
        <v>15</v>
      </c>
      <c r="K14" s="6">
        <v>16</v>
      </c>
      <c r="L14" s="6">
        <v>9</v>
      </c>
    </row>
    <row r="15" spans="1:12" ht="23.25" customHeight="1" x14ac:dyDescent="0.15">
      <c r="A15" s="6">
        <f t="shared" si="0"/>
        <v>12</v>
      </c>
      <c r="B15" s="6"/>
      <c r="C15" s="6" t="s">
        <v>14</v>
      </c>
      <c r="D15" s="7">
        <f t="shared" si="1"/>
        <v>14.4</v>
      </c>
      <c r="E15" s="7">
        <f t="shared" si="2"/>
        <v>5</v>
      </c>
      <c r="F15" s="7">
        <f t="shared" si="3"/>
        <v>61.04</v>
      </c>
      <c r="G15" s="6" t="s">
        <v>11</v>
      </c>
      <c r="H15" s="6">
        <v>3</v>
      </c>
      <c r="I15" s="6">
        <v>23</v>
      </c>
      <c r="J15" s="6">
        <v>22</v>
      </c>
      <c r="K15" s="6">
        <v>16</v>
      </c>
      <c r="L15" s="6">
        <v>8</v>
      </c>
    </row>
    <row r="16" spans="1:12" ht="23.25" customHeight="1" x14ac:dyDescent="0.15">
      <c r="A16" s="6">
        <f t="shared" si="0"/>
        <v>13</v>
      </c>
      <c r="B16" s="6"/>
      <c r="C16" s="6" t="s">
        <v>33</v>
      </c>
      <c r="D16" s="7">
        <f t="shared" si="1"/>
        <v>15.8</v>
      </c>
      <c r="E16" s="7">
        <f t="shared" si="2"/>
        <v>5</v>
      </c>
      <c r="F16" s="7">
        <f t="shared" si="3"/>
        <v>47.36</v>
      </c>
      <c r="G16" s="6" t="s">
        <v>11</v>
      </c>
      <c r="H16" s="6">
        <v>22</v>
      </c>
      <c r="I16" s="6">
        <v>24</v>
      </c>
      <c r="J16" s="6">
        <v>5</v>
      </c>
      <c r="K16" s="6">
        <v>16</v>
      </c>
      <c r="L16" s="6">
        <v>12</v>
      </c>
    </row>
    <row r="17" spans="1:12" ht="23.25" customHeight="1" x14ac:dyDescent="0.15">
      <c r="A17" s="6">
        <f t="shared" si="0"/>
        <v>14</v>
      </c>
      <c r="B17" s="6"/>
      <c r="C17" s="6" t="s">
        <v>19</v>
      </c>
      <c r="D17" s="7">
        <f t="shared" si="1"/>
        <v>15.9</v>
      </c>
      <c r="E17" s="7">
        <f t="shared" si="2"/>
        <v>5</v>
      </c>
      <c r="F17" s="7">
        <f t="shared" si="3"/>
        <v>63.04</v>
      </c>
      <c r="G17" s="6" t="s">
        <v>11</v>
      </c>
      <c r="H17" s="6">
        <v>8</v>
      </c>
      <c r="I17" s="6">
        <v>14</v>
      </c>
      <c r="J17" s="6">
        <v>10</v>
      </c>
      <c r="K17" s="6">
        <v>30.5</v>
      </c>
      <c r="L17" s="6">
        <v>17</v>
      </c>
    </row>
    <row r="18" spans="1:12" ht="23.25" customHeight="1" x14ac:dyDescent="0.15">
      <c r="A18" s="6">
        <f t="shared" si="0"/>
        <v>15</v>
      </c>
      <c r="B18" s="6"/>
      <c r="C18" s="6" t="s">
        <v>156</v>
      </c>
      <c r="D18" s="7">
        <f t="shared" si="1"/>
        <v>16</v>
      </c>
      <c r="E18" s="7">
        <f t="shared" si="2"/>
        <v>1</v>
      </c>
      <c r="F18" s="7">
        <f t="shared" si="3"/>
        <v>0</v>
      </c>
      <c r="G18" s="6" t="s">
        <v>11</v>
      </c>
      <c r="H18" s="6"/>
      <c r="I18" s="6"/>
      <c r="J18" s="6"/>
      <c r="K18" s="6">
        <v>16</v>
      </c>
      <c r="L18" s="6"/>
    </row>
    <row r="19" spans="1:12" ht="23.25" customHeight="1" x14ac:dyDescent="0.15">
      <c r="A19" s="6">
        <f t="shared" si="0"/>
        <v>16</v>
      </c>
      <c r="B19" s="6"/>
      <c r="C19" s="6" t="s">
        <v>30</v>
      </c>
      <c r="D19" s="7">
        <f t="shared" si="1"/>
        <v>17.399999999999999</v>
      </c>
      <c r="E19" s="7">
        <f t="shared" si="2"/>
        <v>5</v>
      </c>
      <c r="F19" s="7">
        <f t="shared" si="3"/>
        <v>50.64</v>
      </c>
      <c r="G19" s="6" t="s">
        <v>11</v>
      </c>
      <c r="H19" s="6">
        <v>19</v>
      </c>
      <c r="I19" s="6">
        <v>21</v>
      </c>
      <c r="J19" s="6">
        <v>25</v>
      </c>
      <c r="K19" s="6">
        <v>4</v>
      </c>
      <c r="L19" s="6">
        <v>18</v>
      </c>
    </row>
    <row r="20" spans="1:12" ht="23.25" customHeight="1" x14ac:dyDescent="0.15">
      <c r="A20" s="6">
        <f t="shared" si="0"/>
        <v>17</v>
      </c>
      <c r="B20" s="6"/>
      <c r="C20" s="6" t="s">
        <v>31</v>
      </c>
      <c r="D20" s="7">
        <f t="shared" si="1"/>
        <v>17.7</v>
      </c>
      <c r="E20" s="7">
        <f t="shared" si="2"/>
        <v>5</v>
      </c>
      <c r="F20" s="7">
        <f t="shared" si="3"/>
        <v>53.96</v>
      </c>
      <c r="G20" s="6" t="s">
        <v>11</v>
      </c>
      <c r="H20" s="6">
        <v>20</v>
      </c>
      <c r="I20" s="6">
        <v>9</v>
      </c>
      <c r="J20" s="6">
        <v>16</v>
      </c>
      <c r="K20" s="6">
        <v>30.5</v>
      </c>
      <c r="L20" s="6">
        <v>13</v>
      </c>
    </row>
    <row r="21" spans="1:12" ht="23.25" customHeight="1" x14ac:dyDescent="0.15">
      <c r="A21" s="6">
        <f t="shared" si="0"/>
        <v>18</v>
      </c>
      <c r="B21" s="6"/>
      <c r="C21" s="6" t="s">
        <v>22</v>
      </c>
      <c r="D21" s="7">
        <f t="shared" si="1"/>
        <v>17.899999999999999</v>
      </c>
      <c r="E21" s="7">
        <f t="shared" si="2"/>
        <v>5</v>
      </c>
      <c r="F21" s="7">
        <f t="shared" si="3"/>
        <v>54.64</v>
      </c>
      <c r="G21" s="6" t="s">
        <v>11</v>
      </c>
      <c r="H21" s="6">
        <v>11</v>
      </c>
      <c r="I21" s="6">
        <v>22</v>
      </c>
      <c r="J21" s="6">
        <v>12</v>
      </c>
      <c r="K21" s="6">
        <v>30.5</v>
      </c>
      <c r="L21" s="6">
        <v>14</v>
      </c>
    </row>
    <row r="22" spans="1:12" ht="23.25" customHeight="1" x14ac:dyDescent="0.15">
      <c r="A22" s="6">
        <f t="shared" si="0"/>
        <v>19</v>
      </c>
      <c r="B22" s="6"/>
      <c r="C22" s="6" t="s">
        <v>28</v>
      </c>
      <c r="D22" s="7">
        <f t="shared" si="1"/>
        <v>19</v>
      </c>
      <c r="E22" s="7">
        <f t="shared" si="2"/>
        <v>5</v>
      </c>
      <c r="F22" s="7">
        <f t="shared" si="3"/>
        <v>64.8</v>
      </c>
      <c r="G22" s="6" t="s">
        <v>11</v>
      </c>
      <c r="H22" s="6">
        <v>16</v>
      </c>
      <c r="I22" s="6">
        <v>32</v>
      </c>
      <c r="J22" s="6">
        <v>20</v>
      </c>
      <c r="K22" s="6">
        <v>7</v>
      </c>
      <c r="L22" s="6">
        <v>20</v>
      </c>
    </row>
    <row r="23" spans="1:12" ht="23.25" customHeight="1" x14ac:dyDescent="0.15">
      <c r="A23" s="6">
        <f t="shared" si="0"/>
        <v>20</v>
      </c>
      <c r="B23" s="6"/>
      <c r="C23" s="6" t="s">
        <v>36</v>
      </c>
      <c r="D23" s="7">
        <f t="shared" si="1"/>
        <v>19.8</v>
      </c>
      <c r="E23" s="7">
        <f t="shared" si="2"/>
        <v>5</v>
      </c>
      <c r="F23" s="7">
        <f t="shared" si="3"/>
        <v>21.76</v>
      </c>
      <c r="G23" s="6" t="s">
        <v>11</v>
      </c>
      <c r="H23" s="6">
        <v>25</v>
      </c>
      <c r="I23" s="6">
        <v>16</v>
      </c>
      <c r="J23" s="6">
        <v>26</v>
      </c>
      <c r="K23" s="6">
        <v>16</v>
      </c>
      <c r="L23" s="6">
        <v>16</v>
      </c>
    </row>
    <row r="24" spans="1:12" ht="23.25" customHeight="1" x14ac:dyDescent="0.15">
      <c r="A24" s="6">
        <f t="shared" si="0"/>
        <v>21</v>
      </c>
      <c r="B24" s="6"/>
      <c r="C24" s="6" t="s">
        <v>20</v>
      </c>
      <c r="D24" s="7">
        <f t="shared" si="1"/>
        <v>20.399999999999999</v>
      </c>
      <c r="E24" s="7">
        <f t="shared" si="2"/>
        <v>5</v>
      </c>
      <c r="F24" s="7">
        <f t="shared" si="3"/>
        <v>144.63999999999999</v>
      </c>
      <c r="G24" s="6" t="s">
        <v>11</v>
      </c>
      <c r="H24" s="6">
        <v>13</v>
      </c>
      <c r="I24" s="6">
        <v>13</v>
      </c>
      <c r="J24" s="6">
        <v>13</v>
      </c>
      <c r="K24" s="6">
        <v>44</v>
      </c>
      <c r="L24" s="6">
        <v>19</v>
      </c>
    </row>
    <row r="25" spans="1:12" ht="23.25" customHeight="1" x14ac:dyDescent="0.15">
      <c r="A25" s="6">
        <f t="shared" si="0"/>
        <v>22</v>
      </c>
      <c r="B25" s="6"/>
      <c r="C25" s="6" t="s">
        <v>32</v>
      </c>
      <c r="D25" s="7">
        <f t="shared" si="1"/>
        <v>20.6</v>
      </c>
      <c r="E25" s="7">
        <f t="shared" si="2"/>
        <v>5</v>
      </c>
      <c r="F25" s="7">
        <f t="shared" si="3"/>
        <v>149.04</v>
      </c>
      <c r="G25" s="6" t="s">
        <v>11</v>
      </c>
      <c r="H25" s="6">
        <v>21</v>
      </c>
      <c r="I25" s="6">
        <v>12</v>
      </c>
      <c r="J25" s="6">
        <v>11</v>
      </c>
      <c r="K25" s="6">
        <v>44</v>
      </c>
      <c r="L25" s="6">
        <v>15</v>
      </c>
    </row>
    <row r="26" spans="1:12" ht="23.25" customHeight="1" x14ac:dyDescent="0.15">
      <c r="A26" s="6">
        <f t="shared" si="0"/>
        <v>23</v>
      </c>
      <c r="B26" s="6"/>
      <c r="C26" s="6" t="s">
        <v>27</v>
      </c>
      <c r="D26" s="7">
        <f t="shared" si="1"/>
        <v>23.5</v>
      </c>
      <c r="E26" s="7">
        <f t="shared" si="2"/>
        <v>5</v>
      </c>
      <c r="F26" s="7">
        <f t="shared" si="3"/>
        <v>40</v>
      </c>
      <c r="G26" s="6" t="s">
        <v>11</v>
      </c>
      <c r="H26" s="6">
        <v>15</v>
      </c>
      <c r="I26" s="6">
        <v>26</v>
      </c>
      <c r="J26" s="6">
        <v>17</v>
      </c>
      <c r="K26" s="6">
        <v>30.5</v>
      </c>
      <c r="L26" s="6">
        <v>29</v>
      </c>
    </row>
    <row r="27" spans="1:12" ht="23.25" customHeight="1" x14ac:dyDescent="0.15">
      <c r="A27" s="6">
        <f t="shared" si="0"/>
        <v>24</v>
      </c>
      <c r="B27" s="6"/>
      <c r="C27" s="6" t="s">
        <v>35</v>
      </c>
      <c r="D27" s="7">
        <f t="shared" si="1"/>
        <v>25.2</v>
      </c>
      <c r="E27" s="7">
        <f t="shared" si="2"/>
        <v>5</v>
      </c>
      <c r="F27" s="7">
        <f t="shared" si="3"/>
        <v>39.36</v>
      </c>
      <c r="G27" s="6" t="s">
        <v>11</v>
      </c>
      <c r="H27" s="6">
        <v>24</v>
      </c>
      <c r="I27" s="6">
        <v>34</v>
      </c>
      <c r="J27" s="6">
        <v>30</v>
      </c>
      <c r="K27" s="6">
        <v>16</v>
      </c>
      <c r="L27" s="6">
        <v>22</v>
      </c>
    </row>
    <row r="28" spans="1:12" ht="23.25" customHeight="1" x14ac:dyDescent="0.15">
      <c r="A28" s="6">
        <f t="shared" si="0"/>
        <v>25</v>
      </c>
      <c r="B28" s="6"/>
      <c r="C28" s="6" t="s">
        <v>29</v>
      </c>
      <c r="D28" s="7">
        <f t="shared" si="1"/>
        <v>25.4</v>
      </c>
      <c r="E28" s="7">
        <f t="shared" si="2"/>
        <v>5</v>
      </c>
      <c r="F28" s="7">
        <f t="shared" si="3"/>
        <v>95.04</v>
      </c>
      <c r="G28" s="6" t="s">
        <v>11</v>
      </c>
      <c r="H28" s="6">
        <v>18</v>
      </c>
      <c r="I28" s="6">
        <v>18</v>
      </c>
      <c r="J28" s="6">
        <v>21</v>
      </c>
      <c r="K28" s="6">
        <v>44</v>
      </c>
      <c r="L28" s="6">
        <v>26</v>
      </c>
    </row>
    <row r="29" spans="1:12" ht="23.25" customHeight="1" x14ac:dyDescent="0.15">
      <c r="A29" s="6">
        <f t="shared" si="0"/>
        <v>26</v>
      </c>
      <c r="B29" s="6"/>
      <c r="C29" s="6" t="s">
        <v>63</v>
      </c>
      <c r="D29" s="7">
        <f t="shared" si="1"/>
        <v>26</v>
      </c>
      <c r="E29" s="7">
        <f t="shared" si="2"/>
        <v>4</v>
      </c>
      <c r="F29" s="7">
        <f t="shared" si="3"/>
        <v>48.5</v>
      </c>
      <c r="G29" s="6" t="s">
        <v>11</v>
      </c>
      <c r="H29" s="6"/>
      <c r="I29" s="6">
        <v>35</v>
      </c>
      <c r="J29" s="6">
        <v>29</v>
      </c>
      <c r="K29" s="6">
        <v>16</v>
      </c>
      <c r="L29" s="6">
        <v>24</v>
      </c>
    </row>
    <row r="30" spans="1:12" ht="23.25" customHeight="1" x14ac:dyDescent="0.15">
      <c r="A30" s="6">
        <f t="shared" si="0"/>
        <v>27</v>
      </c>
      <c r="B30" s="6"/>
      <c r="C30" s="6" t="s">
        <v>45</v>
      </c>
      <c r="D30" s="7">
        <f t="shared" si="1"/>
        <v>27.875</v>
      </c>
      <c r="E30" s="7">
        <f t="shared" si="2"/>
        <v>4</v>
      </c>
      <c r="F30" s="7">
        <f t="shared" si="3"/>
        <v>39.796875</v>
      </c>
      <c r="G30" s="6" t="s">
        <v>11</v>
      </c>
      <c r="H30" s="6">
        <v>32</v>
      </c>
      <c r="I30" s="6">
        <v>17</v>
      </c>
      <c r="J30" s="6">
        <v>32</v>
      </c>
      <c r="K30" s="6">
        <v>30.5</v>
      </c>
      <c r="L30" s="6"/>
    </row>
    <row r="31" spans="1:12" ht="23.25" customHeight="1" x14ac:dyDescent="0.15">
      <c r="A31" s="6">
        <f t="shared" si="0"/>
        <v>28</v>
      </c>
      <c r="B31" s="6"/>
      <c r="C31" s="6" t="s">
        <v>40</v>
      </c>
      <c r="D31" s="7">
        <f t="shared" si="1"/>
        <v>28.8</v>
      </c>
      <c r="E31" s="7">
        <f t="shared" si="2"/>
        <v>5</v>
      </c>
      <c r="F31" s="7">
        <f t="shared" si="3"/>
        <v>88.16</v>
      </c>
      <c r="G31" s="6" t="s">
        <v>11</v>
      </c>
      <c r="H31" s="6">
        <v>29</v>
      </c>
      <c r="I31" s="6">
        <v>19</v>
      </c>
      <c r="J31" s="6">
        <v>19</v>
      </c>
      <c r="K31" s="6">
        <v>44</v>
      </c>
      <c r="L31" s="6">
        <v>33</v>
      </c>
    </row>
    <row r="32" spans="1:12" ht="23.25" customHeight="1" x14ac:dyDescent="0.15">
      <c r="A32" s="6">
        <f t="shared" si="0"/>
        <v>29</v>
      </c>
      <c r="B32" s="6"/>
      <c r="C32" s="6" t="s">
        <v>38</v>
      </c>
      <c r="D32" s="7">
        <f t="shared" si="1"/>
        <v>29</v>
      </c>
      <c r="E32" s="7">
        <f t="shared" si="2"/>
        <v>5</v>
      </c>
      <c r="F32" s="7">
        <f t="shared" si="3"/>
        <v>74.8</v>
      </c>
      <c r="G32" s="6" t="s">
        <v>11</v>
      </c>
      <c r="H32" s="6">
        <v>27</v>
      </c>
      <c r="I32" s="6">
        <v>43</v>
      </c>
      <c r="J32" s="6">
        <v>31</v>
      </c>
      <c r="K32" s="6">
        <v>16</v>
      </c>
      <c r="L32" s="6">
        <v>28</v>
      </c>
    </row>
    <row r="33" spans="1:12" ht="23.25" customHeight="1" x14ac:dyDescent="0.15">
      <c r="A33" s="6">
        <f t="shared" si="0"/>
        <v>30</v>
      </c>
      <c r="B33" s="6"/>
      <c r="C33" s="6" t="s">
        <v>34</v>
      </c>
      <c r="D33" s="7">
        <f t="shared" si="1"/>
        <v>29.8</v>
      </c>
      <c r="E33" s="7">
        <f t="shared" si="2"/>
        <v>5</v>
      </c>
      <c r="F33" s="7">
        <f t="shared" si="3"/>
        <v>62.96</v>
      </c>
      <c r="G33" s="6" t="s">
        <v>11</v>
      </c>
      <c r="H33" s="6">
        <v>23</v>
      </c>
      <c r="I33" s="6">
        <v>33</v>
      </c>
      <c r="J33" s="6">
        <v>24</v>
      </c>
      <c r="K33" s="6">
        <v>44</v>
      </c>
      <c r="L33" s="6">
        <v>25</v>
      </c>
    </row>
    <row r="34" spans="1:12" ht="23.25" customHeight="1" x14ac:dyDescent="0.15">
      <c r="A34" s="6">
        <f t="shared" si="0"/>
        <v>31</v>
      </c>
      <c r="B34" s="6"/>
      <c r="C34" s="6" t="s">
        <v>42</v>
      </c>
      <c r="D34" s="7">
        <f t="shared" si="1"/>
        <v>31.4</v>
      </c>
      <c r="E34" s="7">
        <f t="shared" si="2"/>
        <v>5</v>
      </c>
      <c r="F34" s="7">
        <f t="shared" si="3"/>
        <v>83.44</v>
      </c>
      <c r="G34" s="6" t="s">
        <v>11</v>
      </c>
      <c r="H34" s="6">
        <v>31</v>
      </c>
      <c r="I34" s="6">
        <v>20</v>
      </c>
      <c r="J34" s="6">
        <v>23</v>
      </c>
      <c r="K34" s="6">
        <v>44</v>
      </c>
      <c r="L34" s="6">
        <v>39</v>
      </c>
    </row>
    <row r="35" spans="1:12" ht="23.25" customHeight="1" x14ac:dyDescent="0.15">
      <c r="A35" s="6">
        <f t="shared" si="0"/>
        <v>32</v>
      </c>
      <c r="B35" s="6"/>
      <c r="C35" s="6" t="s">
        <v>44</v>
      </c>
      <c r="D35" s="7">
        <f t="shared" si="1"/>
        <v>31.8</v>
      </c>
      <c r="E35" s="7">
        <f t="shared" si="2"/>
        <v>5</v>
      </c>
      <c r="F35" s="7">
        <f t="shared" si="3"/>
        <v>86.56</v>
      </c>
      <c r="G35" s="6" t="s">
        <v>11</v>
      </c>
      <c r="H35" s="6">
        <v>38</v>
      </c>
      <c r="I35" s="6">
        <v>36</v>
      </c>
      <c r="J35" s="6">
        <v>27</v>
      </c>
      <c r="K35" s="6">
        <v>16</v>
      </c>
      <c r="L35" s="6">
        <v>42</v>
      </c>
    </row>
    <row r="36" spans="1:12" ht="23.25" customHeight="1" x14ac:dyDescent="0.15">
      <c r="A36" s="6">
        <f t="shared" ref="A36:A67" si="4">ROW(A36)-3</f>
        <v>33</v>
      </c>
      <c r="B36" s="6"/>
      <c r="C36" s="6" t="s">
        <v>56</v>
      </c>
      <c r="D36" s="7">
        <f t="shared" ref="D36:D67" si="5">AVERAGE(H36:L36)</f>
        <v>32</v>
      </c>
      <c r="E36" s="7">
        <f t="shared" ref="E36:E67" si="6">COUNT(H36:L36)</f>
        <v>5</v>
      </c>
      <c r="F36" s="7">
        <f t="shared" ref="F36:F67" si="7">VARPA(H36:L36)</f>
        <v>98</v>
      </c>
      <c r="G36" s="6" t="s">
        <v>11</v>
      </c>
      <c r="H36" s="6">
        <v>45</v>
      </c>
      <c r="I36" s="6">
        <v>38</v>
      </c>
      <c r="J36" s="6">
        <v>34</v>
      </c>
      <c r="K36" s="6">
        <v>16</v>
      </c>
      <c r="L36" s="6">
        <v>27</v>
      </c>
    </row>
    <row r="37" spans="1:12" ht="23.25" customHeight="1" x14ac:dyDescent="0.15">
      <c r="A37" s="6">
        <f t="shared" si="4"/>
        <v>34</v>
      </c>
      <c r="B37" s="6"/>
      <c r="C37" s="6" t="s">
        <v>48</v>
      </c>
      <c r="D37" s="7">
        <f t="shared" si="5"/>
        <v>33.6</v>
      </c>
      <c r="E37" s="7">
        <f t="shared" si="6"/>
        <v>5</v>
      </c>
      <c r="F37" s="7">
        <f t="shared" si="7"/>
        <v>51.04</v>
      </c>
      <c r="G37" s="6" t="s">
        <v>11</v>
      </c>
      <c r="H37" s="6">
        <v>35</v>
      </c>
      <c r="I37" s="6">
        <v>29</v>
      </c>
      <c r="J37" s="6">
        <v>37</v>
      </c>
      <c r="K37" s="6">
        <v>44</v>
      </c>
      <c r="L37" s="6">
        <v>23</v>
      </c>
    </row>
    <row r="38" spans="1:12" ht="23.25" customHeight="1" x14ac:dyDescent="0.15">
      <c r="A38" s="6">
        <f t="shared" si="4"/>
        <v>35</v>
      </c>
      <c r="B38" s="6"/>
      <c r="C38" s="6" t="s">
        <v>64</v>
      </c>
      <c r="D38" s="7">
        <f t="shared" si="5"/>
        <v>33.75</v>
      </c>
      <c r="E38" s="7">
        <f t="shared" si="6"/>
        <v>2</v>
      </c>
      <c r="F38" s="7">
        <f t="shared" si="7"/>
        <v>10.5625</v>
      </c>
      <c r="G38" s="6" t="s">
        <v>11</v>
      </c>
      <c r="H38" s="6"/>
      <c r="I38" s="6">
        <v>37</v>
      </c>
      <c r="J38" s="6"/>
      <c r="K38" s="6">
        <v>30.5</v>
      </c>
      <c r="L38" s="6"/>
    </row>
    <row r="39" spans="1:12" ht="23.25" customHeight="1" x14ac:dyDescent="0.15">
      <c r="A39" s="6">
        <f t="shared" si="4"/>
        <v>36</v>
      </c>
      <c r="B39" s="6"/>
      <c r="C39" s="6" t="s">
        <v>61</v>
      </c>
      <c r="D39" s="7">
        <f t="shared" si="5"/>
        <v>34.6</v>
      </c>
      <c r="E39" s="7">
        <f t="shared" si="6"/>
        <v>5</v>
      </c>
      <c r="F39" s="7">
        <f t="shared" si="7"/>
        <v>155.84</v>
      </c>
      <c r="G39" s="6" t="s">
        <v>11</v>
      </c>
      <c r="H39" s="6">
        <v>50</v>
      </c>
      <c r="I39" s="6">
        <v>30</v>
      </c>
      <c r="J39" s="6">
        <v>47</v>
      </c>
      <c r="K39" s="6">
        <v>16</v>
      </c>
      <c r="L39" s="6">
        <v>30</v>
      </c>
    </row>
    <row r="40" spans="1:12" ht="23.25" customHeight="1" x14ac:dyDescent="0.15">
      <c r="A40" s="6">
        <f t="shared" si="4"/>
        <v>37</v>
      </c>
      <c r="B40" s="6"/>
      <c r="C40" s="6" t="s">
        <v>41</v>
      </c>
      <c r="D40" s="7">
        <f t="shared" si="5"/>
        <v>35.375</v>
      </c>
      <c r="E40" s="7">
        <f t="shared" si="6"/>
        <v>4</v>
      </c>
      <c r="F40" s="7">
        <f t="shared" si="7"/>
        <v>104.421875</v>
      </c>
      <c r="G40" s="6" t="s">
        <v>11</v>
      </c>
      <c r="H40" s="6">
        <v>30</v>
      </c>
      <c r="I40" s="6"/>
      <c r="J40" s="6">
        <v>28</v>
      </c>
      <c r="K40" s="6">
        <v>30.5</v>
      </c>
      <c r="L40" s="6">
        <v>53</v>
      </c>
    </row>
    <row r="41" spans="1:12" ht="23.25" customHeight="1" x14ac:dyDescent="0.15">
      <c r="A41" s="6">
        <f t="shared" si="4"/>
        <v>38</v>
      </c>
      <c r="B41" s="6"/>
      <c r="C41" s="6" t="s">
        <v>39</v>
      </c>
      <c r="D41" s="7">
        <f t="shared" si="5"/>
        <v>36.6</v>
      </c>
      <c r="E41" s="7">
        <f t="shared" si="6"/>
        <v>5</v>
      </c>
      <c r="F41" s="7">
        <f t="shared" si="7"/>
        <v>157.04</v>
      </c>
      <c r="G41" s="6" t="s">
        <v>11</v>
      </c>
      <c r="H41" s="6">
        <v>37</v>
      </c>
      <c r="I41" s="6">
        <v>45</v>
      </c>
      <c r="J41" s="6">
        <v>53</v>
      </c>
      <c r="K41" s="6">
        <v>16</v>
      </c>
      <c r="L41" s="6">
        <v>32</v>
      </c>
    </row>
    <row r="42" spans="1:12" ht="23.25" customHeight="1" x14ac:dyDescent="0.15">
      <c r="A42" s="6">
        <f t="shared" si="4"/>
        <v>39</v>
      </c>
      <c r="B42" s="6"/>
      <c r="C42" s="6" t="s">
        <v>43</v>
      </c>
      <c r="D42" s="7">
        <f t="shared" si="5"/>
        <v>36.9</v>
      </c>
      <c r="E42" s="7">
        <f t="shared" si="6"/>
        <v>5</v>
      </c>
      <c r="F42" s="7">
        <f t="shared" si="7"/>
        <v>168.24</v>
      </c>
      <c r="G42" s="6" t="s">
        <v>11</v>
      </c>
      <c r="H42" s="6">
        <v>28</v>
      </c>
      <c r="I42" s="6">
        <v>25</v>
      </c>
      <c r="J42" s="6">
        <v>33</v>
      </c>
      <c r="K42" s="6">
        <v>61.5</v>
      </c>
      <c r="L42" s="6">
        <v>37</v>
      </c>
    </row>
    <row r="43" spans="1:12" ht="23.25" customHeight="1" x14ac:dyDescent="0.15">
      <c r="A43" s="6">
        <f t="shared" si="4"/>
        <v>40</v>
      </c>
      <c r="B43" s="6"/>
      <c r="C43" s="6" t="s">
        <v>49</v>
      </c>
      <c r="D43" s="7">
        <f t="shared" si="5"/>
        <v>38.1</v>
      </c>
      <c r="E43" s="7">
        <f t="shared" si="6"/>
        <v>5</v>
      </c>
      <c r="F43" s="7">
        <f t="shared" si="7"/>
        <v>25.24</v>
      </c>
      <c r="G43" s="6" t="s">
        <v>11</v>
      </c>
      <c r="H43" s="6">
        <v>39</v>
      </c>
      <c r="I43" s="6">
        <v>39</v>
      </c>
      <c r="J43" s="6">
        <v>36</v>
      </c>
      <c r="K43" s="6">
        <v>30.5</v>
      </c>
      <c r="L43" s="6">
        <v>46</v>
      </c>
    </row>
    <row r="44" spans="1:12" ht="23.25" customHeight="1" x14ac:dyDescent="0.15">
      <c r="A44" s="6">
        <f t="shared" si="4"/>
        <v>41</v>
      </c>
      <c r="B44" s="6"/>
      <c r="C44" s="6" t="s">
        <v>157</v>
      </c>
      <c r="D44" s="7">
        <f t="shared" si="5"/>
        <v>40.25</v>
      </c>
      <c r="E44" s="7">
        <f t="shared" si="6"/>
        <v>2</v>
      </c>
      <c r="F44" s="7">
        <f t="shared" si="7"/>
        <v>95.0625</v>
      </c>
      <c r="G44" s="6" t="s">
        <v>11</v>
      </c>
      <c r="H44" s="6"/>
      <c r="I44" s="6"/>
      <c r="J44" s="6"/>
      <c r="K44" s="6">
        <v>30.5</v>
      </c>
      <c r="L44" s="6">
        <v>50</v>
      </c>
    </row>
    <row r="45" spans="1:12" ht="23.25" customHeight="1" x14ac:dyDescent="0.15">
      <c r="A45" s="6">
        <f t="shared" si="4"/>
        <v>42</v>
      </c>
      <c r="B45" s="6"/>
      <c r="C45" s="6" t="s">
        <v>46</v>
      </c>
      <c r="D45" s="7">
        <f t="shared" si="5"/>
        <v>40.6</v>
      </c>
      <c r="E45" s="7">
        <f t="shared" si="6"/>
        <v>5</v>
      </c>
      <c r="F45" s="7">
        <f t="shared" si="7"/>
        <v>17.84</v>
      </c>
      <c r="G45" s="6" t="s">
        <v>11</v>
      </c>
      <c r="H45" s="6">
        <v>33</v>
      </c>
      <c r="I45" s="6">
        <v>41</v>
      </c>
      <c r="J45" s="6">
        <v>40</v>
      </c>
      <c r="K45" s="6">
        <v>44</v>
      </c>
      <c r="L45" s="6">
        <v>45</v>
      </c>
    </row>
    <row r="46" spans="1:12" ht="23.25" customHeight="1" x14ac:dyDescent="0.15">
      <c r="A46" s="6">
        <f t="shared" si="4"/>
        <v>43</v>
      </c>
      <c r="B46" s="6"/>
      <c r="C46" s="6" t="s">
        <v>130</v>
      </c>
      <c r="D46" s="7">
        <f t="shared" si="5"/>
        <v>40.666666666666664</v>
      </c>
      <c r="E46" s="7">
        <f t="shared" si="6"/>
        <v>3</v>
      </c>
      <c r="F46" s="7">
        <f t="shared" si="7"/>
        <v>11.555555555555557</v>
      </c>
      <c r="G46" s="6" t="s">
        <v>11</v>
      </c>
      <c r="H46" s="6"/>
      <c r="I46" s="6"/>
      <c r="J46" s="6">
        <v>42</v>
      </c>
      <c r="K46" s="6">
        <v>44</v>
      </c>
      <c r="L46" s="6">
        <v>36</v>
      </c>
    </row>
    <row r="47" spans="1:12" ht="23.25" customHeight="1" x14ac:dyDescent="0.15">
      <c r="A47" s="6">
        <f t="shared" si="4"/>
        <v>44</v>
      </c>
      <c r="B47" s="6"/>
      <c r="C47" s="6" t="s">
        <v>66</v>
      </c>
      <c r="D47" s="7">
        <f t="shared" si="5"/>
        <v>40.666666666666664</v>
      </c>
      <c r="E47" s="7">
        <f t="shared" si="6"/>
        <v>3</v>
      </c>
      <c r="F47" s="7">
        <f t="shared" si="7"/>
        <v>24.888888888888889</v>
      </c>
      <c r="G47" s="6" t="s">
        <v>11</v>
      </c>
      <c r="H47" s="6"/>
      <c r="I47" s="6">
        <v>42</v>
      </c>
      <c r="J47" s="6">
        <v>46</v>
      </c>
      <c r="K47" s="6"/>
      <c r="L47" s="6">
        <v>34</v>
      </c>
    </row>
    <row r="48" spans="1:12" ht="23.25" customHeight="1" x14ac:dyDescent="0.15">
      <c r="A48" s="6">
        <f t="shared" si="4"/>
        <v>45</v>
      </c>
      <c r="B48" s="6"/>
      <c r="C48" s="6" t="s">
        <v>53</v>
      </c>
      <c r="D48" s="7">
        <f t="shared" si="5"/>
        <v>41</v>
      </c>
      <c r="E48" s="7">
        <f t="shared" si="6"/>
        <v>5</v>
      </c>
      <c r="F48" s="7">
        <f t="shared" si="7"/>
        <v>11.2</v>
      </c>
      <c r="G48" s="6" t="s">
        <v>11</v>
      </c>
      <c r="H48" s="6">
        <v>36</v>
      </c>
      <c r="I48" s="6">
        <v>44</v>
      </c>
      <c r="J48" s="6">
        <v>38</v>
      </c>
      <c r="K48" s="6">
        <v>44</v>
      </c>
      <c r="L48" s="6">
        <v>43</v>
      </c>
    </row>
    <row r="49" spans="1:12" ht="23.25" customHeight="1" x14ac:dyDescent="0.15">
      <c r="A49" s="6">
        <f t="shared" si="4"/>
        <v>46</v>
      </c>
      <c r="B49" s="6"/>
      <c r="C49" s="6" t="s">
        <v>129</v>
      </c>
      <c r="D49" s="7">
        <f t="shared" si="5"/>
        <v>41</v>
      </c>
      <c r="E49" s="7">
        <f t="shared" si="6"/>
        <v>1</v>
      </c>
      <c r="F49" s="7">
        <f t="shared" si="7"/>
        <v>0</v>
      </c>
      <c r="G49" s="6" t="s">
        <v>11</v>
      </c>
      <c r="H49" s="6"/>
      <c r="I49" s="6"/>
      <c r="J49" s="6">
        <v>41</v>
      </c>
      <c r="K49" s="6"/>
      <c r="L49" s="6"/>
    </row>
    <row r="50" spans="1:12" ht="23.25" customHeight="1" x14ac:dyDescent="0.15">
      <c r="A50" s="6">
        <f t="shared" si="4"/>
        <v>47</v>
      </c>
      <c r="B50" s="6"/>
      <c r="C50" s="6" t="s">
        <v>65</v>
      </c>
      <c r="D50" s="7">
        <f t="shared" si="5"/>
        <v>42</v>
      </c>
      <c r="E50" s="7">
        <f t="shared" si="6"/>
        <v>2</v>
      </c>
      <c r="F50" s="7">
        <f t="shared" si="7"/>
        <v>4</v>
      </c>
      <c r="G50" s="6" t="s">
        <v>11</v>
      </c>
      <c r="H50" s="6"/>
      <c r="I50" s="6">
        <v>40</v>
      </c>
      <c r="J50" s="6"/>
      <c r="K50" s="6">
        <v>44</v>
      </c>
      <c r="L50" s="6"/>
    </row>
    <row r="51" spans="1:12" ht="23.25" customHeight="1" x14ac:dyDescent="0.15">
      <c r="A51" s="6">
        <f t="shared" si="4"/>
        <v>48</v>
      </c>
      <c r="B51" s="6"/>
      <c r="C51" s="6" t="s">
        <v>59</v>
      </c>
      <c r="D51" s="7">
        <f t="shared" si="5"/>
        <v>42.5</v>
      </c>
      <c r="E51" s="7">
        <f t="shared" si="6"/>
        <v>3</v>
      </c>
      <c r="F51" s="7">
        <f t="shared" si="7"/>
        <v>72.166666666666671</v>
      </c>
      <c r="G51" s="6" t="s">
        <v>11</v>
      </c>
      <c r="H51" s="6">
        <v>48</v>
      </c>
      <c r="I51" s="6"/>
      <c r="J51" s="6">
        <v>49</v>
      </c>
      <c r="K51" s="6">
        <v>30.5</v>
      </c>
      <c r="L51" s="6"/>
    </row>
    <row r="52" spans="1:12" ht="23.25" customHeight="1" x14ac:dyDescent="0.15">
      <c r="A52" s="6">
        <f t="shared" si="4"/>
        <v>49</v>
      </c>
      <c r="B52" s="6"/>
      <c r="C52" s="6" t="s">
        <v>58</v>
      </c>
      <c r="D52" s="7">
        <f t="shared" si="5"/>
        <v>43.166666666666664</v>
      </c>
      <c r="E52" s="7">
        <f t="shared" si="6"/>
        <v>3</v>
      </c>
      <c r="F52" s="7">
        <f t="shared" si="7"/>
        <v>84.388888888888886</v>
      </c>
      <c r="G52" s="6" t="s">
        <v>11</v>
      </c>
      <c r="H52" s="6">
        <v>47</v>
      </c>
      <c r="I52" s="6"/>
      <c r="J52" s="6">
        <v>52</v>
      </c>
      <c r="K52" s="6">
        <v>30.5</v>
      </c>
      <c r="L52" s="6"/>
    </row>
    <row r="53" spans="1:12" ht="23.25" customHeight="1" x14ac:dyDescent="0.15">
      <c r="A53" s="6">
        <f t="shared" si="4"/>
        <v>50</v>
      </c>
      <c r="B53" s="6"/>
      <c r="C53" s="6" t="s">
        <v>131</v>
      </c>
      <c r="D53" s="7">
        <f t="shared" si="5"/>
        <v>43.833333333333336</v>
      </c>
      <c r="E53" s="7">
        <f t="shared" si="6"/>
        <v>3</v>
      </c>
      <c r="F53" s="7">
        <f t="shared" si="7"/>
        <v>89.055555555555557</v>
      </c>
      <c r="G53" s="6" t="s">
        <v>11</v>
      </c>
      <c r="H53" s="6"/>
      <c r="I53" s="6"/>
      <c r="J53" s="6">
        <v>50</v>
      </c>
      <c r="K53" s="6">
        <v>30.5</v>
      </c>
      <c r="L53" s="6">
        <v>51</v>
      </c>
    </row>
    <row r="54" spans="1:12" ht="23.25" customHeight="1" x14ac:dyDescent="0.15">
      <c r="A54" s="6">
        <f t="shared" si="4"/>
        <v>51</v>
      </c>
      <c r="B54" s="6"/>
      <c r="C54" s="6" t="s">
        <v>158</v>
      </c>
      <c r="D54" s="7">
        <f t="shared" si="5"/>
        <v>44</v>
      </c>
      <c r="E54" s="7">
        <f t="shared" si="6"/>
        <v>1</v>
      </c>
      <c r="F54" s="7">
        <f t="shared" si="7"/>
        <v>0</v>
      </c>
      <c r="G54" s="6" t="s">
        <v>11</v>
      </c>
      <c r="H54" s="6"/>
      <c r="I54" s="6"/>
      <c r="J54" s="6"/>
      <c r="K54" s="6">
        <v>44</v>
      </c>
      <c r="L54" s="6"/>
    </row>
    <row r="55" spans="1:12" ht="23.25" customHeight="1" x14ac:dyDescent="0.15">
      <c r="A55" s="6">
        <f t="shared" si="4"/>
        <v>52</v>
      </c>
      <c r="B55" s="6"/>
      <c r="C55" s="6" t="s">
        <v>159</v>
      </c>
      <c r="D55" s="7">
        <f t="shared" si="5"/>
        <v>44</v>
      </c>
      <c r="E55" s="7">
        <f t="shared" si="6"/>
        <v>1</v>
      </c>
      <c r="F55" s="7">
        <f t="shared" si="7"/>
        <v>0</v>
      </c>
      <c r="G55" s="6" t="s">
        <v>11</v>
      </c>
      <c r="H55" s="6"/>
      <c r="I55" s="6"/>
      <c r="J55" s="6"/>
      <c r="K55" s="6">
        <v>44</v>
      </c>
      <c r="L55" s="6"/>
    </row>
    <row r="56" spans="1:12" ht="23.25" customHeight="1" x14ac:dyDescent="0.15">
      <c r="A56" s="6">
        <f t="shared" si="4"/>
        <v>53</v>
      </c>
      <c r="B56" s="6"/>
      <c r="C56" s="6" t="s">
        <v>47</v>
      </c>
      <c r="D56" s="7">
        <f t="shared" si="5"/>
        <v>44.5</v>
      </c>
      <c r="E56" s="7">
        <f t="shared" si="6"/>
        <v>3</v>
      </c>
      <c r="F56" s="7">
        <f t="shared" si="7"/>
        <v>147.16666666666666</v>
      </c>
      <c r="G56" s="6" t="s">
        <v>11</v>
      </c>
      <c r="H56" s="6">
        <v>34</v>
      </c>
      <c r="I56" s="6"/>
      <c r="J56" s="6"/>
      <c r="K56" s="6">
        <v>61.5</v>
      </c>
      <c r="L56" s="6">
        <v>38</v>
      </c>
    </row>
    <row r="57" spans="1:12" ht="23.25" customHeight="1" x14ac:dyDescent="0.15">
      <c r="A57" s="6">
        <f t="shared" si="4"/>
        <v>54</v>
      </c>
      <c r="B57" s="6"/>
      <c r="C57" s="6" t="s">
        <v>52</v>
      </c>
      <c r="D57" s="7">
        <f t="shared" si="5"/>
        <v>45</v>
      </c>
      <c r="E57" s="7">
        <f t="shared" si="6"/>
        <v>3</v>
      </c>
      <c r="F57" s="7">
        <f t="shared" si="7"/>
        <v>6</v>
      </c>
      <c r="G57" s="6" t="s">
        <v>11</v>
      </c>
      <c r="H57" s="6">
        <v>42</v>
      </c>
      <c r="I57" s="6"/>
      <c r="J57" s="6">
        <v>45</v>
      </c>
      <c r="K57" s="6"/>
      <c r="L57" s="6">
        <v>48</v>
      </c>
    </row>
    <row r="58" spans="1:12" ht="23.25" customHeight="1" x14ac:dyDescent="0.15">
      <c r="A58" s="6">
        <f t="shared" si="4"/>
        <v>55</v>
      </c>
      <c r="B58" s="6"/>
      <c r="C58" s="6" t="s">
        <v>171</v>
      </c>
      <c r="D58" s="7">
        <f t="shared" si="5"/>
        <v>46.25</v>
      </c>
      <c r="E58" s="7">
        <f t="shared" si="6"/>
        <v>2</v>
      </c>
      <c r="F58" s="7">
        <f t="shared" si="7"/>
        <v>232.5625</v>
      </c>
      <c r="G58" s="6" t="s">
        <v>11</v>
      </c>
      <c r="H58" s="6"/>
      <c r="I58" s="6"/>
      <c r="J58" s="6"/>
      <c r="K58" s="6">
        <v>61.5</v>
      </c>
      <c r="L58" s="6">
        <v>31</v>
      </c>
    </row>
    <row r="59" spans="1:12" ht="23.25" customHeight="1" x14ac:dyDescent="0.15">
      <c r="A59" s="6">
        <f t="shared" si="4"/>
        <v>56</v>
      </c>
      <c r="B59" s="6"/>
      <c r="C59" s="6" t="s">
        <v>55</v>
      </c>
      <c r="D59" s="7">
        <f t="shared" si="5"/>
        <v>46.4</v>
      </c>
      <c r="E59" s="7">
        <f t="shared" si="6"/>
        <v>5</v>
      </c>
      <c r="F59" s="7">
        <f t="shared" si="7"/>
        <v>282.64</v>
      </c>
      <c r="G59" s="6" t="s">
        <v>11</v>
      </c>
      <c r="H59" s="6">
        <v>44</v>
      </c>
      <c r="I59" s="6">
        <v>28</v>
      </c>
      <c r="J59" s="6">
        <v>48</v>
      </c>
      <c r="K59" s="6">
        <v>77</v>
      </c>
      <c r="L59" s="6">
        <v>35</v>
      </c>
    </row>
    <row r="60" spans="1:12" ht="23.25" customHeight="1" x14ac:dyDescent="0.15">
      <c r="A60" s="6">
        <f t="shared" si="4"/>
        <v>57</v>
      </c>
      <c r="B60" s="6"/>
      <c r="C60" s="6" t="s">
        <v>57</v>
      </c>
      <c r="D60" s="7">
        <f t="shared" si="5"/>
        <v>46.8</v>
      </c>
      <c r="E60" s="7">
        <f t="shared" si="6"/>
        <v>5</v>
      </c>
      <c r="F60" s="7">
        <f t="shared" si="7"/>
        <v>251.36</v>
      </c>
      <c r="G60" s="6" t="s">
        <v>11</v>
      </c>
      <c r="H60" s="6">
        <v>46</v>
      </c>
      <c r="I60" s="6">
        <v>31</v>
      </c>
      <c r="J60" s="6">
        <v>39</v>
      </c>
      <c r="K60" s="6">
        <v>77</v>
      </c>
      <c r="L60" s="6">
        <v>41</v>
      </c>
    </row>
    <row r="61" spans="1:12" ht="23.25" customHeight="1" x14ac:dyDescent="0.15">
      <c r="A61" s="6">
        <f t="shared" si="4"/>
        <v>58</v>
      </c>
      <c r="B61" s="6"/>
      <c r="C61" s="6" t="s">
        <v>60</v>
      </c>
      <c r="D61" s="7">
        <f t="shared" si="5"/>
        <v>47.4</v>
      </c>
      <c r="E61" s="7">
        <f t="shared" si="6"/>
        <v>5</v>
      </c>
      <c r="F61" s="7">
        <f t="shared" si="7"/>
        <v>272.24</v>
      </c>
      <c r="G61" s="6" t="s">
        <v>11</v>
      </c>
      <c r="H61" s="6">
        <v>49</v>
      </c>
      <c r="I61" s="6">
        <v>27</v>
      </c>
      <c r="J61" s="6">
        <v>44</v>
      </c>
      <c r="K61" s="6">
        <v>77</v>
      </c>
      <c r="L61" s="6">
        <v>40</v>
      </c>
    </row>
    <row r="62" spans="1:12" ht="23.25" customHeight="1" x14ac:dyDescent="0.15">
      <c r="A62" s="6">
        <f t="shared" si="4"/>
        <v>59</v>
      </c>
      <c r="B62" s="6"/>
      <c r="C62" s="6" t="s">
        <v>128</v>
      </c>
      <c r="D62" s="7">
        <f t="shared" si="5"/>
        <v>48.25</v>
      </c>
      <c r="E62" s="7">
        <f t="shared" si="6"/>
        <v>2</v>
      </c>
      <c r="F62" s="7">
        <f t="shared" si="7"/>
        <v>175.5625</v>
      </c>
      <c r="G62" s="6" t="s">
        <v>11</v>
      </c>
      <c r="H62" s="6"/>
      <c r="I62" s="6"/>
      <c r="J62" s="6">
        <v>35</v>
      </c>
      <c r="K62" s="6">
        <v>61.5</v>
      </c>
      <c r="L62" s="6"/>
    </row>
    <row r="63" spans="1:12" ht="23.25" customHeight="1" x14ac:dyDescent="0.15">
      <c r="A63" s="6">
        <f t="shared" si="4"/>
        <v>60</v>
      </c>
      <c r="B63" s="6"/>
      <c r="C63" s="6" t="s">
        <v>133</v>
      </c>
      <c r="D63" s="7">
        <f t="shared" si="5"/>
        <v>49</v>
      </c>
      <c r="E63" s="7">
        <f t="shared" si="6"/>
        <v>2</v>
      </c>
      <c r="F63" s="7">
        <f t="shared" si="7"/>
        <v>25</v>
      </c>
      <c r="G63" s="6" t="s">
        <v>11</v>
      </c>
      <c r="H63" s="6"/>
      <c r="I63" s="6"/>
      <c r="J63" s="6">
        <v>54</v>
      </c>
      <c r="K63" s="6">
        <v>44</v>
      </c>
      <c r="L63" s="6"/>
    </row>
    <row r="64" spans="1:12" ht="23.25" customHeight="1" x14ac:dyDescent="0.15">
      <c r="A64" s="6">
        <f t="shared" si="4"/>
        <v>61</v>
      </c>
      <c r="B64" s="6"/>
      <c r="C64" s="6" t="s">
        <v>132</v>
      </c>
      <c r="D64" s="7">
        <f t="shared" si="5"/>
        <v>49.666666666666664</v>
      </c>
      <c r="E64" s="7">
        <f t="shared" si="6"/>
        <v>3</v>
      </c>
      <c r="F64" s="7">
        <f t="shared" si="7"/>
        <v>17.555555555555557</v>
      </c>
      <c r="G64" s="6" t="s">
        <v>11</v>
      </c>
      <c r="H64" s="6"/>
      <c r="I64" s="6"/>
      <c r="J64" s="6">
        <v>51</v>
      </c>
      <c r="K64" s="6">
        <v>44</v>
      </c>
      <c r="L64" s="6">
        <v>54</v>
      </c>
    </row>
    <row r="65" spans="1:12" ht="23.25" customHeight="1" x14ac:dyDescent="0.15">
      <c r="A65" s="6">
        <f t="shared" si="4"/>
        <v>62</v>
      </c>
      <c r="B65" s="6"/>
      <c r="C65" s="6" t="s">
        <v>51</v>
      </c>
      <c r="D65" s="7">
        <f t="shared" si="5"/>
        <v>51.25</v>
      </c>
      <c r="E65" s="7">
        <f t="shared" si="6"/>
        <v>2</v>
      </c>
      <c r="F65" s="7">
        <f t="shared" si="7"/>
        <v>105.0625</v>
      </c>
      <c r="G65" s="6" t="s">
        <v>11</v>
      </c>
      <c r="H65" s="6">
        <v>41</v>
      </c>
      <c r="I65" s="6"/>
      <c r="J65" s="6"/>
      <c r="K65" s="6">
        <v>61.5</v>
      </c>
      <c r="L65" s="6"/>
    </row>
    <row r="66" spans="1:12" ht="23.25" customHeight="1" x14ac:dyDescent="0.15">
      <c r="A66" s="6">
        <f t="shared" si="4"/>
        <v>63</v>
      </c>
      <c r="B66" s="6"/>
      <c r="C66" s="6" t="s">
        <v>168</v>
      </c>
      <c r="D66" s="7">
        <f t="shared" si="5"/>
        <v>52.75</v>
      </c>
      <c r="E66" s="7">
        <f t="shared" si="6"/>
        <v>2</v>
      </c>
      <c r="F66" s="7">
        <f t="shared" si="7"/>
        <v>76.5625</v>
      </c>
      <c r="G66" s="6" t="s">
        <v>11</v>
      </c>
      <c r="H66" s="6"/>
      <c r="I66" s="6"/>
      <c r="J66" s="6"/>
      <c r="K66" s="6">
        <v>61.5</v>
      </c>
      <c r="L66" s="6">
        <v>44</v>
      </c>
    </row>
    <row r="67" spans="1:12" ht="23.25" customHeight="1" x14ac:dyDescent="0.15">
      <c r="A67" s="6">
        <f t="shared" si="4"/>
        <v>64</v>
      </c>
      <c r="B67" s="6"/>
      <c r="C67" s="6" t="s">
        <v>37</v>
      </c>
      <c r="D67" s="7">
        <f t="shared" si="5"/>
        <v>53.333333333333336</v>
      </c>
      <c r="E67" s="7">
        <f t="shared" si="6"/>
        <v>3</v>
      </c>
      <c r="F67" s="7">
        <f t="shared" si="7"/>
        <v>440.22222222222223</v>
      </c>
      <c r="G67" s="6" t="s">
        <v>11</v>
      </c>
      <c r="H67" s="6">
        <v>26</v>
      </c>
      <c r="I67" s="6"/>
      <c r="J67" s="6"/>
      <c r="K67" s="6">
        <v>77</v>
      </c>
      <c r="L67" s="6">
        <v>57</v>
      </c>
    </row>
    <row r="68" spans="1:12" ht="23.25" customHeight="1" x14ac:dyDescent="0.15">
      <c r="A68" s="6">
        <f t="shared" ref="A68:A90" si="8">ROW(A68)-3</f>
        <v>65</v>
      </c>
      <c r="B68" s="6"/>
      <c r="C68" s="6" t="s">
        <v>172</v>
      </c>
      <c r="D68" s="7">
        <f t="shared" ref="D68:D90" si="9">AVERAGE(H68:L68)</f>
        <v>54.25</v>
      </c>
      <c r="E68" s="7">
        <f t="shared" ref="E68:E90" si="10">COUNT(H68:L68)</f>
        <v>2</v>
      </c>
      <c r="F68" s="7">
        <f t="shared" ref="F68:F90" si="11">VARPA(H68:L68)</f>
        <v>52.5625</v>
      </c>
      <c r="G68" s="6" t="s">
        <v>11</v>
      </c>
      <c r="H68" s="6"/>
      <c r="I68" s="6"/>
      <c r="J68" s="6"/>
      <c r="K68" s="6">
        <v>61.5</v>
      </c>
      <c r="L68" s="6">
        <v>47</v>
      </c>
    </row>
    <row r="69" spans="1:12" ht="23.25" customHeight="1" x14ac:dyDescent="0.15">
      <c r="A69" s="6">
        <f t="shared" si="8"/>
        <v>66</v>
      </c>
      <c r="B69" s="6"/>
      <c r="C69" s="6" t="s">
        <v>54</v>
      </c>
      <c r="D69" s="7">
        <f t="shared" si="9"/>
        <v>54.5</v>
      </c>
      <c r="E69" s="7">
        <f t="shared" si="10"/>
        <v>4</v>
      </c>
      <c r="F69" s="7">
        <f t="shared" si="11"/>
        <v>192.75</v>
      </c>
      <c r="G69" s="6" t="s">
        <v>11</v>
      </c>
      <c r="H69" s="6">
        <v>43</v>
      </c>
      <c r="I69" s="6"/>
      <c r="J69" s="6">
        <v>43</v>
      </c>
      <c r="K69" s="6">
        <v>77</v>
      </c>
      <c r="L69" s="6">
        <v>55</v>
      </c>
    </row>
    <row r="70" spans="1:12" ht="23.25" customHeight="1" x14ac:dyDescent="0.15">
      <c r="A70" s="6">
        <f t="shared" si="8"/>
        <v>67</v>
      </c>
      <c r="B70" s="6"/>
      <c r="C70" s="6" t="s">
        <v>164</v>
      </c>
      <c r="D70" s="7">
        <f t="shared" si="9"/>
        <v>55.25</v>
      </c>
      <c r="E70" s="7">
        <f t="shared" si="10"/>
        <v>2</v>
      </c>
      <c r="F70" s="7">
        <f t="shared" si="11"/>
        <v>39.0625</v>
      </c>
      <c r="G70" s="6" t="s">
        <v>11</v>
      </c>
      <c r="H70" s="6"/>
      <c r="I70" s="6"/>
      <c r="J70" s="6"/>
      <c r="K70" s="6">
        <v>61.5</v>
      </c>
      <c r="L70" s="6">
        <v>49</v>
      </c>
    </row>
    <row r="71" spans="1:12" ht="23.25" customHeight="1" x14ac:dyDescent="0.15">
      <c r="A71" s="6">
        <f t="shared" si="8"/>
        <v>68</v>
      </c>
      <c r="B71" s="6"/>
      <c r="C71" s="6" t="s">
        <v>62</v>
      </c>
      <c r="D71" s="7">
        <f t="shared" si="9"/>
        <v>56.25</v>
      </c>
      <c r="E71" s="7">
        <f t="shared" si="10"/>
        <v>2</v>
      </c>
      <c r="F71" s="7">
        <f t="shared" si="11"/>
        <v>27.5625</v>
      </c>
      <c r="G71" s="6" t="s">
        <v>11</v>
      </c>
      <c r="H71" s="6">
        <v>51</v>
      </c>
      <c r="I71" s="6"/>
      <c r="J71" s="6"/>
      <c r="K71" s="6">
        <v>61.5</v>
      </c>
      <c r="L71" s="6"/>
    </row>
    <row r="72" spans="1:12" ht="23.25" customHeight="1" x14ac:dyDescent="0.15">
      <c r="A72" s="6">
        <f t="shared" si="8"/>
        <v>69</v>
      </c>
      <c r="B72" s="6"/>
      <c r="C72" s="6" t="s">
        <v>50</v>
      </c>
      <c r="D72" s="7">
        <f t="shared" si="9"/>
        <v>58.5</v>
      </c>
      <c r="E72" s="7">
        <f t="shared" si="10"/>
        <v>2</v>
      </c>
      <c r="F72" s="7">
        <f t="shared" si="11"/>
        <v>342.25</v>
      </c>
      <c r="G72" s="6" t="s">
        <v>11</v>
      </c>
      <c r="H72" s="6">
        <v>40</v>
      </c>
      <c r="I72" s="6"/>
      <c r="J72" s="6"/>
      <c r="K72" s="6">
        <v>77</v>
      </c>
      <c r="L72" s="6"/>
    </row>
    <row r="73" spans="1:12" ht="23.25" customHeight="1" x14ac:dyDescent="0.15">
      <c r="A73" s="6">
        <f t="shared" si="8"/>
        <v>70</v>
      </c>
      <c r="B73" s="6"/>
      <c r="C73" s="6" t="s">
        <v>160</v>
      </c>
      <c r="D73" s="7">
        <f t="shared" si="9"/>
        <v>61.5</v>
      </c>
      <c r="E73" s="7">
        <f t="shared" si="10"/>
        <v>1</v>
      </c>
      <c r="F73" s="7">
        <f t="shared" si="11"/>
        <v>0</v>
      </c>
      <c r="G73" s="6" t="s">
        <v>11</v>
      </c>
      <c r="H73" s="6"/>
      <c r="I73" s="6"/>
      <c r="J73" s="6"/>
      <c r="K73" s="6">
        <v>61.5</v>
      </c>
      <c r="L73" s="6"/>
    </row>
    <row r="74" spans="1:12" ht="23.25" customHeight="1" x14ac:dyDescent="0.15">
      <c r="A74" s="6">
        <f t="shared" si="8"/>
        <v>71</v>
      </c>
      <c r="B74" s="6"/>
      <c r="C74" s="6" t="s">
        <v>161</v>
      </c>
      <c r="D74" s="7">
        <f t="shared" si="9"/>
        <v>61.5</v>
      </c>
      <c r="E74" s="7">
        <f t="shared" si="10"/>
        <v>1</v>
      </c>
      <c r="F74" s="7">
        <f t="shared" si="11"/>
        <v>0</v>
      </c>
      <c r="G74" s="6" t="s">
        <v>11</v>
      </c>
      <c r="H74" s="6"/>
      <c r="I74" s="6"/>
      <c r="J74" s="6"/>
      <c r="K74" s="6">
        <v>61.5</v>
      </c>
      <c r="L74" s="6"/>
    </row>
    <row r="75" spans="1:12" ht="23.25" customHeight="1" x14ac:dyDescent="0.15">
      <c r="A75" s="6">
        <f t="shared" si="8"/>
        <v>72</v>
      </c>
      <c r="B75" s="6"/>
      <c r="C75" s="6" t="s">
        <v>162</v>
      </c>
      <c r="D75" s="7">
        <f t="shared" si="9"/>
        <v>61.5</v>
      </c>
      <c r="E75" s="7">
        <f t="shared" si="10"/>
        <v>1</v>
      </c>
      <c r="F75" s="7">
        <f t="shared" si="11"/>
        <v>0</v>
      </c>
      <c r="G75" s="6" t="s">
        <v>11</v>
      </c>
      <c r="H75" s="6"/>
      <c r="I75" s="6"/>
      <c r="J75" s="6"/>
      <c r="K75" s="6">
        <v>61.5</v>
      </c>
      <c r="L75" s="6"/>
    </row>
    <row r="76" spans="1:12" ht="23.25" customHeight="1" x14ac:dyDescent="0.15">
      <c r="A76" s="6">
        <f t="shared" si="8"/>
        <v>73</v>
      </c>
      <c r="B76" s="6"/>
      <c r="C76" s="6" t="s">
        <v>163</v>
      </c>
      <c r="D76" s="7">
        <f t="shared" si="9"/>
        <v>61.5</v>
      </c>
      <c r="E76" s="7">
        <f t="shared" si="10"/>
        <v>1</v>
      </c>
      <c r="F76" s="7">
        <f t="shared" si="11"/>
        <v>0</v>
      </c>
      <c r="G76" s="6" t="s">
        <v>11</v>
      </c>
      <c r="H76" s="6"/>
      <c r="I76" s="6"/>
      <c r="J76" s="6"/>
      <c r="K76" s="6">
        <v>61.5</v>
      </c>
      <c r="L76" s="6"/>
    </row>
    <row r="77" spans="1:12" ht="23.25" customHeight="1" x14ac:dyDescent="0.15">
      <c r="A77" s="6">
        <f t="shared" si="8"/>
        <v>74</v>
      </c>
      <c r="B77" s="6"/>
      <c r="C77" s="6" t="s">
        <v>165</v>
      </c>
      <c r="D77" s="7">
        <f t="shared" si="9"/>
        <v>61.5</v>
      </c>
      <c r="E77" s="7">
        <f t="shared" si="10"/>
        <v>1</v>
      </c>
      <c r="F77" s="7">
        <f t="shared" si="11"/>
        <v>0</v>
      </c>
      <c r="G77" s="6" t="s">
        <v>11</v>
      </c>
      <c r="H77" s="6"/>
      <c r="I77" s="6"/>
      <c r="J77" s="6"/>
      <c r="K77" s="6">
        <v>61.5</v>
      </c>
      <c r="L77" s="6"/>
    </row>
    <row r="78" spans="1:12" ht="23.25" customHeight="1" x14ac:dyDescent="0.15">
      <c r="A78" s="6">
        <f t="shared" si="8"/>
        <v>75</v>
      </c>
      <c r="B78" s="6"/>
      <c r="C78" s="6" t="s">
        <v>166</v>
      </c>
      <c r="D78" s="7">
        <f t="shared" si="9"/>
        <v>61.5</v>
      </c>
      <c r="E78" s="7">
        <f t="shared" si="10"/>
        <v>1</v>
      </c>
      <c r="F78" s="7">
        <f t="shared" si="11"/>
        <v>0</v>
      </c>
      <c r="G78" s="6" t="s">
        <v>11</v>
      </c>
      <c r="H78" s="6"/>
      <c r="I78" s="6"/>
      <c r="J78" s="6"/>
      <c r="K78" s="6">
        <v>61.5</v>
      </c>
      <c r="L78" s="6"/>
    </row>
    <row r="79" spans="1:12" ht="23.25" customHeight="1" x14ac:dyDescent="0.15">
      <c r="A79" s="6">
        <f t="shared" si="8"/>
        <v>76</v>
      </c>
      <c r="B79" s="6"/>
      <c r="C79" s="6" t="s">
        <v>167</v>
      </c>
      <c r="D79" s="7">
        <f t="shared" si="9"/>
        <v>61.5</v>
      </c>
      <c r="E79" s="7">
        <f t="shared" si="10"/>
        <v>1</v>
      </c>
      <c r="F79" s="7">
        <f t="shared" si="11"/>
        <v>0</v>
      </c>
      <c r="G79" s="6" t="s">
        <v>11</v>
      </c>
      <c r="H79" s="6"/>
      <c r="I79" s="6"/>
      <c r="J79" s="6"/>
      <c r="K79" s="6">
        <v>61.5</v>
      </c>
      <c r="L79" s="6"/>
    </row>
    <row r="80" spans="1:12" ht="23.25" customHeight="1" x14ac:dyDescent="0.15">
      <c r="A80" s="6">
        <f t="shared" si="8"/>
        <v>77</v>
      </c>
      <c r="B80" s="6"/>
      <c r="C80" s="6" t="s">
        <v>169</v>
      </c>
      <c r="D80" s="7">
        <f t="shared" si="9"/>
        <v>61.5</v>
      </c>
      <c r="E80" s="7">
        <f t="shared" si="10"/>
        <v>1</v>
      </c>
      <c r="F80" s="7">
        <f t="shared" si="11"/>
        <v>0</v>
      </c>
      <c r="G80" s="6" t="s">
        <v>11</v>
      </c>
      <c r="H80" s="6"/>
      <c r="I80" s="6"/>
      <c r="J80" s="6"/>
      <c r="K80" s="6">
        <v>61.5</v>
      </c>
      <c r="L80" s="6"/>
    </row>
    <row r="81" spans="1:12" ht="23.25" customHeight="1" x14ac:dyDescent="0.15">
      <c r="A81" s="6">
        <f t="shared" si="8"/>
        <v>78</v>
      </c>
      <c r="B81" s="6"/>
      <c r="C81" s="6" t="s">
        <v>170</v>
      </c>
      <c r="D81" s="7">
        <f t="shared" si="9"/>
        <v>61.5</v>
      </c>
      <c r="E81" s="7">
        <f t="shared" si="10"/>
        <v>1</v>
      </c>
      <c r="F81" s="7">
        <f t="shared" si="11"/>
        <v>0</v>
      </c>
      <c r="G81" s="6" t="s">
        <v>11</v>
      </c>
      <c r="H81" s="6"/>
      <c r="I81" s="6"/>
      <c r="J81" s="6"/>
      <c r="K81" s="6">
        <v>61.5</v>
      </c>
      <c r="L81" s="6"/>
    </row>
    <row r="82" spans="1:12" ht="23.25" customHeight="1" x14ac:dyDescent="0.15">
      <c r="A82" s="6">
        <f t="shared" si="8"/>
        <v>79</v>
      </c>
      <c r="B82" s="6"/>
      <c r="C82" s="6" t="s">
        <v>175</v>
      </c>
      <c r="D82" s="7">
        <f t="shared" si="9"/>
        <v>64.5</v>
      </c>
      <c r="E82" s="7">
        <f t="shared" si="10"/>
        <v>2</v>
      </c>
      <c r="F82" s="7">
        <f t="shared" si="11"/>
        <v>156.25</v>
      </c>
      <c r="G82" s="6" t="s">
        <v>11</v>
      </c>
      <c r="H82" s="6"/>
      <c r="I82" s="6"/>
      <c r="J82" s="6"/>
      <c r="K82" s="6">
        <v>77</v>
      </c>
      <c r="L82" s="6">
        <v>52</v>
      </c>
    </row>
    <row r="83" spans="1:12" ht="23.25" customHeight="1" x14ac:dyDescent="0.15">
      <c r="A83" s="6">
        <f t="shared" si="8"/>
        <v>80</v>
      </c>
      <c r="B83" s="6"/>
      <c r="C83" s="6" t="s">
        <v>177</v>
      </c>
      <c r="D83" s="7">
        <f t="shared" si="9"/>
        <v>66.5</v>
      </c>
      <c r="E83" s="7">
        <f t="shared" si="10"/>
        <v>2</v>
      </c>
      <c r="F83" s="7">
        <f t="shared" si="11"/>
        <v>110.25</v>
      </c>
      <c r="G83" s="6" t="s">
        <v>11</v>
      </c>
      <c r="H83" s="6"/>
      <c r="I83" s="6"/>
      <c r="J83" s="6"/>
      <c r="K83" s="6">
        <v>77</v>
      </c>
      <c r="L83" s="6">
        <v>56</v>
      </c>
    </row>
    <row r="84" spans="1:12" ht="23.25" customHeight="1" x14ac:dyDescent="0.15">
      <c r="A84" s="6">
        <f t="shared" si="8"/>
        <v>81</v>
      </c>
      <c r="B84" s="6"/>
      <c r="C84" s="6" t="s">
        <v>173</v>
      </c>
      <c r="D84" s="7">
        <f t="shared" si="9"/>
        <v>77</v>
      </c>
      <c r="E84" s="7">
        <f t="shared" si="10"/>
        <v>1</v>
      </c>
      <c r="F84" s="7">
        <f t="shared" si="11"/>
        <v>0</v>
      </c>
      <c r="G84" s="6" t="s">
        <v>11</v>
      </c>
      <c r="H84" s="6"/>
      <c r="I84" s="6"/>
      <c r="J84" s="6"/>
      <c r="K84" s="6">
        <v>77</v>
      </c>
      <c r="L84" s="6"/>
    </row>
    <row r="85" spans="1:12" ht="23.25" customHeight="1" x14ac:dyDescent="0.15">
      <c r="A85" s="6">
        <f t="shared" si="8"/>
        <v>82</v>
      </c>
      <c r="B85" s="6"/>
      <c r="C85" s="6" t="s">
        <v>174</v>
      </c>
      <c r="D85" s="7">
        <f t="shared" si="9"/>
        <v>77</v>
      </c>
      <c r="E85" s="7">
        <f t="shared" si="10"/>
        <v>1</v>
      </c>
      <c r="F85" s="7">
        <f t="shared" si="11"/>
        <v>0</v>
      </c>
      <c r="G85" s="6" t="s">
        <v>11</v>
      </c>
      <c r="H85" s="6"/>
      <c r="I85" s="6"/>
      <c r="J85" s="6"/>
      <c r="K85" s="6">
        <v>77</v>
      </c>
      <c r="L85" s="6"/>
    </row>
    <row r="86" spans="1:12" ht="23.25" customHeight="1" x14ac:dyDescent="0.15">
      <c r="A86" s="6">
        <f t="shared" si="8"/>
        <v>83</v>
      </c>
      <c r="B86" s="6"/>
      <c r="C86" s="6" t="s">
        <v>176</v>
      </c>
      <c r="D86" s="7">
        <f t="shared" si="9"/>
        <v>77</v>
      </c>
      <c r="E86" s="7">
        <f t="shared" si="10"/>
        <v>1</v>
      </c>
      <c r="F86" s="7">
        <f t="shared" si="11"/>
        <v>0</v>
      </c>
      <c r="G86" s="6" t="s">
        <v>11</v>
      </c>
      <c r="H86" s="6"/>
      <c r="I86" s="6"/>
      <c r="J86" s="6"/>
      <c r="K86" s="6">
        <v>77</v>
      </c>
      <c r="L86" s="6"/>
    </row>
    <row r="87" spans="1:12" ht="23.25" customHeight="1" x14ac:dyDescent="0.15">
      <c r="A87" s="6">
        <f t="shared" si="8"/>
        <v>84</v>
      </c>
      <c r="B87" s="6"/>
      <c r="C87" s="6" t="s">
        <v>178</v>
      </c>
      <c r="D87" s="7">
        <f t="shared" si="9"/>
        <v>77</v>
      </c>
      <c r="E87" s="7">
        <f t="shared" si="10"/>
        <v>1</v>
      </c>
      <c r="F87" s="7">
        <f t="shared" si="11"/>
        <v>0</v>
      </c>
      <c r="G87" s="6" t="s">
        <v>11</v>
      </c>
      <c r="H87" s="6"/>
      <c r="I87" s="6"/>
      <c r="J87" s="6"/>
      <c r="K87" s="6">
        <v>77</v>
      </c>
      <c r="L87" s="6"/>
    </row>
    <row r="88" spans="1:12" ht="23.25" customHeight="1" x14ac:dyDescent="0.15">
      <c r="A88" s="6">
        <f t="shared" si="8"/>
        <v>85</v>
      </c>
      <c r="B88" s="6"/>
      <c r="C88" s="6" t="s">
        <v>179</v>
      </c>
      <c r="D88" s="7">
        <f t="shared" si="9"/>
        <v>77</v>
      </c>
      <c r="E88" s="7">
        <f t="shared" si="10"/>
        <v>1</v>
      </c>
      <c r="F88" s="7">
        <f t="shared" si="11"/>
        <v>0</v>
      </c>
      <c r="G88" s="6" t="s">
        <v>11</v>
      </c>
      <c r="H88" s="6"/>
      <c r="I88" s="6"/>
      <c r="J88" s="6"/>
      <c r="K88" s="6">
        <v>77</v>
      </c>
      <c r="L88" s="6"/>
    </row>
    <row r="89" spans="1:12" ht="23.25" customHeight="1" x14ac:dyDescent="0.15">
      <c r="A89" s="6">
        <f t="shared" si="8"/>
        <v>86</v>
      </c>
      <c r="B89" s="6"/>
      <c r="C89" s="6" t="s">
        <v>180</v>
      </c>
      <c r="D89" s="7">
        <f t="shared" si="9"/>
        <v>77</v>
      </c>
      <c r="E89" s="7">
        <f t="shared" si="10"/>
        <v>1</v>
      </c>
      <c r="F89" s="7">
        <f t="shared" si="11"/>
        <v>0</v>
      </c>
      <c r="G89" s="6" t="s">
        <v>11</v>
      </c>
      <c r="H89" s="6"/>
      <c r="I89" s="6"/>
      <c r="J89" s="6"/>
      <c r="K89" s="6">
        <v>77</v>
      </c>
      <c r="L89" s="6"/>
    </row>
    <row r="90" spans="1:12" ht="23.25" customHeight="1" x14ac:dyDescent="0.15">
      <c r="A90" s="6">
        <f t="shared" si="8"/>
        <v>87</v>
      </c>
      <c r="B90" s="6"/>
      <c r="C90" s="6" t="s">
        <v>181</v>
      </c>
      <c r="D90" s="7">
        <f t="shared" si="9"/>
        <v>77</v>
      </c>
      <c r="E90" s="7">
        <f t="shared" si="10"/>
        <v>1</v>
      </c>
      <c r="F90" s="7">
        <f t="shared" si="11"/>
        <v>0</v>
      </c>
      <c r="G90" s="6" t="s">
        <v>11</v>
      </c>
      <c r="H90" s="6"/>
      <c r="I90" s="6"/>
      <c r="J90" s="6"/>
      <c r="K90" s="6">
        <v>77</v>
      </c>
      <c r="L90" s="6"/>
    </row>
  </sheetData>
  <autoFilter ref="A3:L3">
    <sortState ref="A4:L90">
      <sortCondition ref="D3"/>
    </sortState>
  </autoFilter>
  <mergeCells count="3">
    <mergeCell ref="G1:G2"/>
    <mergeCell ref="A1:F2"/>
    <mergeCell ref="H1:L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9:B50"/>
  <sheetViews>
    <sheetView workbookViewId="0"/>
  </sheetViews>
  <sheetFormatPr defaultColWidth="2.25" defaultRowHeight="13.5" x14ac:dyDescent="0.15"/>
  <cols>
    <col min="1" max="16384" width="2.25" style="1"/>
  </cols>
  <sheetData>
    <row r="39" spans="2:2" x14ac:dyDescent="0.15">
      <c r="B39" s="1" t="s">
        <v>205</v>
      </c>
    </row>
    <row r="41" spans="2:2" x14ac:dyDescent="0.15">
      <c r="B41" s="1" t="s">
        <v>183</v>
      </c>
    </row>
    <row r="42" spans="2:2" x14ac:dyDescent="0.15">
      <c r="B42" s="1" t="s">
        <v>184</v>
      </c>
    </row>
    <row r="43" spans="2:2" x14ac:dyDescent="0.15">
      <c r="B43" s="1" t="s">
        <v>185</v>
      </c>
    </row>
    <row r="44" spans="2:2" x14ac:dyDescent="0.15">
      <c r="B44" s="1" t="s">
        <v>186</v>
      </c>
    </row>
    <row r="45" spans="2:2" x14ac:dyDescent="0.15">
      <c r="B45" s="1" t="s">
        <v>187</v>
      </c>
    </row>
    <row r="46" spans="2:2" x14ac:dyDescent="0.15">
      <c r="B46" s="1" t="s">
        <v>188</v>
      </c>
    </row>
    <row r="47" spans="2:2" x14ac:dyDescent="0.15">
      <c r="B47" s="1" t="s">
        <v>189</v>
      </c>
    </row>
    <row r="48" spans="2:2" x14ac:dyDescent="0.15">
      <c r="B48" s="1" t="s">
        <v>190</v>
      </c>
    </row>
    <row r="49" spans="2:2" x14ac:dyDescent="0.15">
      <c r="B49" s="1" t="s">
        <v>191</v>
      </c>
    </row>
    <row r="50" spans="2:2" x14ac:dyDescent="0.15">
      <c r="B50" s="1" t="s">
        <v>192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1"/>
  <sheetViews>
    <sheetView workbookViewId="0"/>
  </sheetViews>
  <sheetFormatPr defaultColWidth="2.25" defaultRowHeight="13.5" x14ac:dyDescent="0.15"/>
  <cols>
    <col min="1" max="16384" width="2.25" style="1"/>
  </cols>
  <sheetData>
    <row r="2" spans="2:2" x14ac:dyDescent="0.15">
      <c r="B2" s="1" t="s">
        <v>193</v>
      </c>
    </row>
    <row r="3" spans="2:2" x14ac:dyDescent="0.15">
      <c r="B3" s="1" t="s">
        <v>194</v>
      </c>
    </row>
    <row r="4" spans="2:2" x14ac:dyDescent="0.15">
      <c r="B4" s="1" t="s">
        <v>195</v>
      </c>
    </row>
    <row r="5" spans="2:2" x14ac:dyDescent="0.15">
      <c r="B5" s="1" t="s">
        <v>196</v>
      </c>
    </row>
    <row r="7" spans="2:2" x14ac:dyDescent="0.15">
      <c r="B7" s="1" t="s">
        <v>197</v>
      </c>
    </row>
    <row r="8" spans="2:2" x14ac:dyDescent="0.15">
      <c r="B8" s="1" t="s">
        <v>198</v>
      </c>
    </row>
    <row r="10" spans="2:2" x14ac:dyDescent="0.15">
      <c r="B10" s="1" t="s">
        <v>199</v>
      </c>
    </row>
    <row r="11" spans="2:2" x14ac:dyDescent="0.15">
      <c r="B11" s="1" t="s">
        <v>200</v>
      </c>
    </row>
    <row r="12" spans="2:2" x14ac:dyDescent="0.15">
      <c r="B12" s="1" t="s">
        <v>201</v>
      </c>
    </row>
    <row r="14" spans="2:2" x14ac:dyDescent="0.15">
      <c r="B14" s="1" t="s">
        <v>202</v>
      </c>
    </row>
    <row r="15" spans="2:2" x14ac:dyDescent="0.15">
      <c r="B15" s="1" t="s">
        <v>67</v>
      </c>
    </row>
    <row r="16" spans="2:2" x14ac:dyDescent="0.15">
      <c r="B16" s="1" t="s">
        <v>68</v>
      </c>
    </row>
    <row r="17" spans="2:2" x14ac:dyDescent="0.15">
      <c r="B17" s="1" t="s">
        <v>69</v>
      </c>
    </row>
    <row r="18" spans="2:2" x14ac:dyDescent="0.15">
      <c r="B18" s="1" t="s">
        <v>70</v>
      </c>
    </row>
    <row r="19" spans="2:2" x14ac:dyDescent="0.15">
      <c r="B19" s="1" t="s">
        <v>71</v>
      </c>
    </row>
    <row r="20" spans="2:2" x14ac:dyDescent="0.15">
      <c r="B20" s="1" t="s">
        <v>203</v>
      </c>
    </row>
    <row r="21" spans="2:2" x14ac:dyDescent="0.15">
      <c r="B21" s="1" t="s">
        <v>204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5"/>
  <sheetViews>
    <sheetView workbookViewId="0"/>
  </sheetViews>
  <sheetFormatPr defaultColWidth="2.25" defaultRowHeight="13.5" x14ac:dyDescent="0.15"/>
  <cols>
    <col min="1" max="16384" width="2.25" style="1"/>
  </cols>
  <sheetData>
    <row r="2" spans="2:2" x14ac:dyDescent="0.15">
      <c r="B2" s="1" t="s">
        <v>73</v>
      </c>
    </row>
    <row r="3" spans="2:2" x14ac:dyDescent="0.15">
      <c r="B3" s="1" t="s">
        <v>74</v>
      </c>
    </row>
    <row r="4" spans="2:2" x14ac:dyDescent="0.15">
      <c r="B4" s="1" t="s">
        <v>75</v>
      </c>
    </row>
    <row r="5" spans="2:2" x14ac:dyDescent="0.15">
      <c r="B5" s="1" t="s">
        <v>76</v>
      </c>
    </row>
    <row r="6" spans="2:2" x14ac:dyDescent="0.15">
      <c r="B6" s="1" t="s">
        <v>77</v>
      </c>
    </row>
    <row r="7" spans="2:2" x14ac:dyDescent="0.15">
      <c r="B7" s="1" t="s">
        <v>78</v>
      </c>
    </row>
    <row r="8" spans="2:2" x14ac:dyDescent="0.15">
      <c r="B8" s="1" t="s">
        <v>79</v>
      </c>
    </row>
    <row r="9" spans="2:2" x14ac:dyDescent="0.15">
      <c r="B9" s="1" t="s">
        <v>80</v>
      </c>
    </row>
    <row r="10" spans="2:2" x14ac:dyDescent="0.15">
      <c r="B10" s="1" t="s">
        <v>81</v>
      </c>
    </row>
    <row r="11" spans="2:2" x14ac:dyDescent="0.15">
      <c r="B11" s="1" t="s">
        <v>82</v>
      </c>
    </row>
    <row r="12" spans="2:2" x14ac:dyDescent="0.15">
      <c r="B12" s="1" t="s">
        <v>83</v>
      </c>
    </row>
    <row r="13" spans="2:2" x14ac:dyDescent="0.15">
      <c r="B13" s="1" t="s">
        <v>84</v>
      </c>
    </row>
    <row r="14" spans="2:2" x14ac:dyDescent="0.15">
      <c r="B14" s="1" t="s">
        <v>85</v>
      </c>
    </row>
    <row r="15" spans="2:2" x14ac:dyDescent="0.15">
      <c r="B15" s="1" t="s">
        <v>86</v>
      </c>
    </row>
    <row r="16" spans="2:2" x14ac:dyDescent="0.15">
      <c r="B16" s="1" t="s">
        <v>87</v>
      </c>
    </row>
    <row r="17" spans="2:2" x14ac:dyDescent="0.15">
      <c r="B17" s="1" t="s">
        <v>88</v>
      </c>
    </row>
    <row r="18" spans="2:2" x14ac:dyDescent="0.15">
      <c r="B18" s="1" t="s">
        <v>89</v>
      </c>
    </row>
    <row r="19" spans="2:2" x14ac:dyDescent="0.15">
      <c r="B19" s="1" t="s">
        <v>90</v>
      </c>
    </row>
    <row r="20" spans="2:2" x14ac:dyDescent="0.15">
      <c r="B20" s="1" t="s">
        <v>91</v>
      </c>
    </row>
    <row r="21" spans="2:2" x14ac:dyDescent="0.15">
      <c r="B21" s="1" t="s">
        <v>92</v>
      </c>
    </row>
    <row r="22" spans="2:2" x14ac:dyDescent="0.15">
      <c r="B22" s="1" t="s">
        <v>93</v>
      </c>
    </row>
    <row r="23" spans="2:2" x14ac:dyDescent="0.15">
      <c r="B23" s="1" t="s">
        <v>94</v>
      </c>
    </row>
    <row r="24" spans="2:2" x14ac:dyDescent="0.15">
      <c r="B24" s="1" t="s">
        <v>95</v>
      </c>
    </row>
    <row r="25" spans="2:2" x14ac:dyDescent="0.15">
      <c r="B25" s="1" t="s">
        <v>96</v>
      </c>
    </row>
    <row r="26" spans="2:2" x14ac:dyDescent="0.15">
      <c r="B26" s="1" t="s">
        <v>97</v>
      </c>
    </row>
    <row r="27" spans="2:2" x14ac:dyDescent="0.15">
      <c r="B27" s="1" t="s">
        <v>98</v>
      </c>
    </row>
    <row r="28" spans="2:2" x14ac:dyDescent="0.15">
      <c r="B28" s="1" t="s">
        <v>99</v>
      </c>
    </row>
    <row r="29" spans="2:2" x14ac:dyDescent="0.15">
      <c r="B29" s="1" t="s">
        <v>100</v>
      </c>
    </row>
    <row r="30" spans="2:2" x14ac:dyDescent="0.15">
      <c r="B30" s="1" t="s">
        <v>101</v>
      </c>
    </row>
    <row r="31" spans="2:2" x14ac:dyDescent="0.15">
      <c r="B31" s="1" t="s">
        <v>102</v>
      </c>
    </row>
    <row r="32" spans="2:2" x14ac:dyDescent="0.15">
      <c r="B32" s="1" t="s">
        <v>103</v>
      </c>
    </row>
    <row r="33" spans="2:2" x14ac:dyDescent="0.15">
      <c r="B33" s="1" t="s">
        <v>104</v>
      </c>
    </row>
    <row r="34" spans="2:2" x14ac:dyDescent="0.15">
      <c r="B34" s="1" t="s">
        <v>105</v>
      </c>
    </row>
    <row r="35" spans="2:2" x14ac:dyDescent="0.15">
      <c r="B35" s="1" t="s">
        <v>106</v>
      </c>
    </row>
    <row r="36" spans="2:2" x14ac:dyDescent="0.15">
      <c r="B36" s="1" t="s">
        <v>107</v>
      </c>
    </row>
    <row r="37" spans="2:2" x14ac:dyDescent="0.15">
      <c r="B37" s="1" t="s">
        <v>108</v>
      </c>
    </row>
    <row r="38" spans="2:2" x14ac:dyDescent="0.15">
      <c r="B38" s="1" t="s">
        <v>109</v>
      </c>
    </row>
    <row r="39" spans="2:2" x14ac:dyDescent="0.15">
      <c r="B39" s="1" t="s">
        <v>110</v>
      </c>
    </row>
    <row r="40" spans="2:2" x14ac:dyDescent="0.15">
      <c r="B40" s="1" t="s">
        <v>111</v>
      </c>
    </row>
    <row r="41" spans="2:2" x14ac:dyDescent="0.15">
      <c r="B41" s="1" t="s">
        <v>112</v>
      </c>
    </row>
    <row r="42" spans="2:2" x14ac:dyDescent="0.15">
      <c r="B42" s="1" t="s">
        <v>113</v>
      </c>
    </row>
    <row r="43" spans="2:2" x14ac:dyDescent="0.15">
      <c r="B43" s="1" t="s">
        <v>114</v>
      </c>
    </row>
    <row r="44" spans="2:2" x14ac:dyDescent="0.15">
      <c r="B44" s="1" t="s">
        <v>115</v>
      </c>
    </row>
    <row r="45" spans="2:2" x14ac:dyDescent="0.15">
      <c r="B45" s="1" t="s">
        <v>116</v>
      </c>
    </row>
    <row r="46" spans="2:2" x14ac:dyDescent="0.15">
      <c r="B46" s="1" t="s">
        <v>117</v>
      </c>
    </row>
    <row r="47" spans="2:2" x14ac:dyDescent="0.15">
      <c r="B47" s="1" t="s">
        <v>118</v>
      </c>
    </row>
    <row r="48" spans="2:2" x14ac:dyDescent="0.15">
      <c r="B48" s="1" t="s">
        <v>119</v>
      </c>
    </row>
    <row r="49" spans="2:2" x14ac:dyDescent="0.15">
      <c r="B49" s="1" t="s">
        <v>120</v>
      </c>
    </row>
    <row r="50" spans="2:2" x14ac:dyDescent="0.15">
      <c r="B50" s="1" t="s">
        <v>121</v>
      </c>
    </row>
    <row r="51" spans="2:2" x14ac:dyDescent="0.15">
      <c r="B51" s="1" t="s">
        <v>122</v>
      </c>
    </row>
    <row r="52" spans="2:2" x14ac:dyDescent="0.15">
      <c r="B52" s="1" t="s">
        <v>123</v>
      </c>
    </row>
    <row r="53" spans="2:2" x14ac:dyDescent="0.15">
      <c r="B53" s="1" t="s">
        <v>124</v>
      </c>
    </row>
    <row r="54" spans="2:2" x14ac:dyDescent="0.15">
      <c r="B54" s="1" t="s">
        <v>125</v>
      </c>
    </row>
    <row r="55" spans="2:2" x14ac:dyDescent="0.15">
      <c r="B55" s="1" t="s">
        <v>126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8"/>
  <sheetViews>
    <sheetView workbookViewId="0"/>
  </sheetViews>
  <sheetFormatPr defaultColWidth="2.25" defaultRowHeight="13.5" x14ac:dyDescent="0.15"/>
  <cols>
    <col min="1" max="16384" width="2.25" style="1"/>
  </cols>
  <sheetData>
    <row r="2" spans="2:2" x14ac:dyDescent="0.15">
      <c r="B2" s="1" t="s">
        <v>134</v>
      </c>
    </row>
    <row r="3" spans="2:2" x14ac:dyDescent="0.15">
      <c r="B3" s="1" t="s">
        <v>216</v>
      </c>
    </row>
    <row r="5" spans="2:2" x14ac:dyDescent="0.15">
      <c r="B5" s="1" t="s">
        <v>135</v>
      </c>
    </row>
    <row r="6" spans="2:2" x14ac:dyDescent="0.15">
      <c r="B6" s="1" t="s">
        <v>136</v>
      </c>
    </row>
    <row r="7" spans="2:2" x14ac:dyDescent="0.15">
      <c r="B7" s="1" t="s">
        <v>137</v>
      </c>
    </row>
    <row r="8" spans="2:2" x14ac:dyDescent="0.15">
      <c r="B8" s="1" t="s">
        <v>138</v>
      </c>
    </row>
    <row r="10" spans="2:2" x14ac:dyDescent="0.15">
      <c r="B10" s="1" t="s">
        <v>139</v>
      </c>
    </row>
    <row r="11" spans="2:2" x14ac:dyDescent="0.15">
      <c r="B11" s="1" t="s">
        <v>140</v>
      </c>
    </row>
    <row r="12" spans="2:2" x14ac:dyDescent="0.15">
      <c r="B12" s="1" t="s">
        <v>141</v>
      </c>
    </row>
    <row r="13" spans="2:2" x14ac:dyDescent="0.15">
      <c r="B13" s="1" t="s">
        <v>142</v>
      </c>
    </row>
    <row r="15" spans="2:2" x14ac:dyDescent="0.15">
      <c r="B15" s="1" t="s">
        <v>143</v>
      </c>
    </row>
    <row r="16" spans="2:2" x14ac:dyDescent="0.15">
      <c r="B16" s="1" t="s">
        <v>144</v>
      </c>
    </row>
    <row r="17" spans="2:2" x14ac:dyDescent="0.15">
      <c r="B17" s="1" t="s">
        <v>145</v>
      </c>
    </row>
    <row r="18" spans="2:2" x14ac:dyDescent="0.15">
      <c r="B18" s="1" t="s">
        <v>146</v>
      </c>
    </row>
    <row r="19" spans="2:2" x14ac:dyDescent="0.15">
      <c r="B19" s="1" t="s">
        <v>147</v>
      </c>
    </row>
    <row r="20" spans="2:2" x14ac:dyDescent="0.15">
      <c r="B20" s="1" t="s">
        <v>148</v>
      </c>
    </row>
    <row r="22" spans="2:2" x14ac:dyDescent="0.15">
      <c r="B22" s="1" t="s">
        <v>149</v>
      </c>
    </row>
    <row r="23" spans="2:2" x14ac:dyDescent="0.15">
      <c r="B23" s="1" t="s">
        <v>150</v>
      </c>
    </row>
    <row r="24" spans="2:2" x14ac:dyDescent="0.15">
      <c r="B24" s="1" t="s">
        <v>151</v>
      </c>
    </row>
    <row r="26" spans="2:2" x14ac:dyDescent="0.15">
      <c r="B26" s="1" t="s">
        <v>152</v>
      </c>
    </row>
    <row r="27" spans="2:2" x14ac:dyDescent="0.15">
      <c r="B27" s="1" t="s">
        <v>153</v>
      </c>
    </row>
    <row r="28" spans="2:2" x14ac:dyDescent="0.15">
      <c r="B28" s="1" t="s">
        <v>154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B8" sqref="B8"/>
    </sheetView>
  </sheetViews>
  <sheetFormatPr defaultColWidth="2.25" defaultRowHeight="13.5" x14ac:dyDescent="0.15"/>
  <cols>
    <col min="1" max="16384" width="2.25" style="1"/>
  </cols>
  <sheetData>
    <row r="2" spans="2:2" x14ac:dyDescent="0.15">
      <c r="B2" s="1" t="s">
        <v>206</v>
      </c>
    </row>
    <row r="3" spans="2:2" x14ac:dyDescent="0.15">
      <c r="B3" s="1" t="s">
        <v>207</v>
      </c>
    </row>
    <row r="5" spans="2:2" x14ac:dyDescent="0.15">
      <c r="B5" s="1" t="s">
        <v>208</v>
      </c>
    </row>
    <row r="6" spans="2:2" x14ac:dyDescent="0.15">
      <c r="B6" s="1" t="s">
        <v>209</v>
      </c>
    </row>
    <row r="7" spans="2:2" x14ac:dyDescent="0.15">
      <c r="B7" s="1" t="s">
        <v>210</v>
      </c>
    </row>
    <row r="8" spans="2:2" x14ac:dyDescent="0.15">
      <c r="B8" s="1" t="s">
        <v>215</v>
      </c>
    </row>
    <row r="9" spans="2:2" x14ac:dyDescent="0.15">
      <c r="B9" s="1" t="s">
        <v>211</v>
      </c>
    </row>
    <row r="11" spans="2:2" x14ac:dyDescent="0.15">
      <c r="B11" s="1" t="s">
        <v>212</v>
      </c>
    </row>
    <row r="12" spans="2:2" x14ac:dyDescent="0.15">
      <c r="B12" s="1" t="s">
        <v>213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Whole(After Correction)</vt:lpstr>
      <vt:lpstr>Whole(Before Correction)</vt:lpstr>
      <vt:lpstr>chio</vt:lpstr>
      <vt:lpstr>MISSINGNO</vt:lpstr>
      <vt:lpstr>Earthworm</vt:lpstr>
      <vt:lpstr>Beelzemon 2003</vt:lpstr>
      <vt:lpstr>Marshmallon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2021-09-18T01:56:08Z</dcterms:modified>
</cp:coreProperties>
</file>